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стр_ 1" sheetId="1" r:id="rId1"/>
  </sheets>
  <definedNames>
    <definedName name="_xlnm.Print_Area" localSheetId="0">'стр_ 1'!$A$1:$FJ$117</definedName>
  </definedNames>
  <calcPr fullCalcOnLoad="1"/>
</workbook>
</file>

<file path=xl/sharedStrings.xml><?xml version="1.0" encoding="utf-8"?>
<sst xmlns="http://schemas.openxmlformats.org/spreadsheetml/2006/main" count="238" uniqueCount="204">
  <si>
    <t>Приложение № 1 к Разъяснениям</t>
  </si>
  <si>
    <t>ОТЧЕТ ОБ ИСПОЛНЕНИИ БЮДЖЕТА</t>
  </si>
  <si>
    <t>ГЛАВНОГО РАСПОРЯДИТЕЛЯ (РАСПОРЯДИТЕЛЯ), ПОЛУЧАТЕЛЯ СРЕДСТВ БЮДЖЕТА</t>
  </si>
  <si>
    <t>КОДЫ</t>
  </si>
  <si>
    <t>Форма по ОКУД</t>
  </si>
  <si>
    <t>0503127</t>
  </si>
  <si>
    <t>на</t>
  </si>
  <si>
    <t>г.</t>
  </si>
  <si>
    <t>Дата</t>
  </si>
  <si>
    <t>Учреждение (главный распорядитель (распорядитель), получатель)</t>
  </si>
  <si>
    <t>Администрация Александровского  сельского поселения</t>
  </si>
  <si>
    <t>по ОКПО</t>
  </si>
  <si>
    <t>04228645</t>
  </si>
  <si>
    <t>Наименование бюджета</t>
  </si>
  <si>
    <t>Периодичность: 1 апреля, 1 июля, 1 октября,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</si>
  <si>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</si>
  <si>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</si>
  <si>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</si>
  <si>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</si>
  <si>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</si>
  <si>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</si>
  <si>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</si>
  <si>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</si>
  <si>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</si>
  <si>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</si>
  <si>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</si>
  <si>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итого</t>
  </si>
  <si>
    <t xml:space="preserve">1 00 00000 00 0000 000 </t>
  </si>
  <si>
    <t>Налоги на прибыль, доходы</t>
  </si>
  <si>
    <t xml:space="preserve">1 01 00000 00 0000 000 </t>
  </si>
  <si>
    <t>Налог на доходы физических лиц</t>
  </si>
  <si>
    <t>1 01 02000 01 0000 110</t>
  </si>
  <si>
    <t>Налоги на совокупный доход</t>
  </si>
  <si>
    <t xml:space="preserve">1 05 00000 00 0000 000 </t>
  </si>
  <si>
    <t>Налог взимаемый в связи с пременением упрощенной системы налогооблажения</t>
  </si>
  <si>
    <t xml:space="preserve">1 05 01000 00 0000 110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</si>
  <si>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</si>
  <si>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</si>
  <si>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</si>
  <si>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</si>
  <si>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</si>
  <si>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1 06 01030 10 0000 110</t>
  </si>
  <si>
    <t>1 06 01030 10 1000 110</t>
  </si>
  <si>
    <t>1 06 01030 10 2000 110</t>
  </si>
  <si>
    <t>Земельный налог</t>
  </si>
  <si>
    <t>1 06 06000 00 0000 110</t>
  </si>
  <si>
    <t xml:space="preserve">Земельный налог, взимаемый по ставкам, установленным в соответствии с под.1 п.1 ст 394 НК РФ  </t>
  </si>
  <si>
    <t>1 06 06010 00 0000 110</t>
  </si>
  <si>
    <t>1 06 06013 10 0000 110</t>
  </si>
  <si>
    <t>1 06 06013 10 1000 110</t>
  </si>
  <si>
    <t>1 06 06013 10 2000 110</t>
  </si>
  <si>
    <t xml:space="preserve">Земельный налог, взимаемый по ставкам, установленным в соответствии с под.2 п.1 ст 394 НК РФ  </t>
  </si>
  <si>
    <t>1 06 06020 00 0000 110</t>
  </si>
  <si>
    <t>1 06 06023 10 0000 110</t>
  </si>
  <si>
    <t>1 06 06023 10 1000 110</t>
  </si>
  <si>
    <t>Государственная пошлина</t>
  </si>
  <si>
    <t>1 08 00000 00 0000 000</t>
  </si>
  <si>
    <t>1 08 04020 01 0000 110</t>
  </si>
  <si>
    <t>1 08 04020 01 1000 110</t>
  </si>
  <si>
    <t>Доходы от использования имущества, находящегося в гос. и мун. собственности.</t>
  </si>
  <si>
    <t xml:space="preserve">1 11 00000 00 0000 000 </t>
  </si>
  <si>
    <t>1 11 05000 00 0000 120</t>
  </si>
  <si>
    <t>1 11 05010 00 0000 120</t>
  </si>
  <si>
    <t>1 11 05035 10 0000 120</t>
  </si>
  <si>
    <t>Доходы от продажи материальных и нематериальных активов</t>
  </si>
  <si>
    <t>1 14 00000 00 0000 000</t>
  </si>
  <si>
    <t>Безвозмездные поступления</t>
  </si>
  <si>
    <t xml:space="preserve">2 00 00000 00 0000 000 </t>
  </si>
  <si>
    <t>2 02 03000 00 0000 151</t>
  </si>
  <si>
    <t>ВСЕГО ДОХОДОВ:</t>
  </si>
  <si>
    <t>2 02 04999 10 0000 151</t>
  </si>
  <si>
    <t>Глава Александровского сельского поселения                                                         Н.Л.Хижняк</t>
  </si>
  <si>
    <t xml:space="preserve"> </t>
  </si>
  <si>
    <t>1 14 06000 00 0000 430</t>
  </si>
  <si>
    <t xml:space="preserve">Прочие межбюджетные  трансферты, передаваемые бюджетам </t>
  </si>
  <si>
    <t>2 02 04999 00 0000 151</t>
  </si>
  <si>
    <t xml:space="preserve">Прочие межбюджетный трансферты, передаваемые бюджетам поселений </t>
  </si>
  <si>
    <t xml:space="preserve">2 02 00000 00 0000 000 </t>
  </si>
  <si>
    <t>Безвозмездные поступления  от других бюджетов бюджетной системы Российской Федерации</t>
  </si>
  <si>
    <t xml:space="preserve">Прочие субвенции </t>
  </si>
  <si>
    <t>2 02 03999 00 0000 151</t>
  </si>
  <si>
    <t>1 14 06010 00 0000 430</t>
  </si>
  <si>
    <t xml:space="preserve"> 1 11 05030 00 0000 120</t>
  </si>
  <si>
    <t>1 01 02020 01 0000 110</t>
  </si>
  <si>
    <t>1 05 01011 01 0000 110</t>
  </si>
  <si>
    <t>1 05 03010 01 0000 110</t>
  </si>
  <si>
    <t xml:space="preserve">Налог взимаемый в связи с пременением упрощенной системы налогооблажения доходы </t>
  </si>
  <si>
    <t>Налог на имущество физических лиц,взимаемый по ставкам, применяемым к объектам  налоообложения , расположенным в границах поселений</t>
  </si>
  <si>
    <t xml:space="preserve">Земельный налог, взимаемый по ставкам, установленным в соответствии с под.1 п.1 ст 394 НК РФ и применяемым к объектам налогообложения, расположенным в границах поселений   </t>
  </si>
  <si>
    <t>Земельный налог, взимаемый по ставкам, установленным в соответствии с под.1 п.1 ст 394 НК РФ 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</si>
  <si>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дол;ностными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</si>
  <si>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</si>
  <si>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</si>
  <si>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</si>
  <si>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1 01 02010 01 0000 110</t>
  </si>
  <si>
    <t>1 01 02010 01 1000 110</t>
  </si>
  <si>
    <t xml:space="preserve">Налоговые и неналоговые доходы </t>
  </si>
  <si>
    <t>Налог на доходы физических лиц с доходлов, облагаемых по налоговой ставке, установленной пункта 1 статьи 224 Налогового кодекса Российской Федерации</t>
  </si>
  <si>
    <t xml:space="preserve">Налог на доходы физических лиц  с доходов, полученных от  осуществления деятельности  физическими лицами,  зарегистрированными 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 </t>
  </si>
  <si>
    <t>Налог, взимаемый  с налогоплатильшиков, выбравших в качестве объекта налогооблоожения доходы</t>
  </si>
  <si>
    <t>1 05 01010 01 0000 110</t>
  </si>
  <si>
    <t>Налог , взимаемый с налогоплатильщиков, выбравших в качестве объекта налогообложения доходы</t>
  </si>
  <si>
    <t>1 05 01011 01 1000 110</t>
  </si>
  <si>
    <t>Налог взимаемый с налогоплательщиков, выбравших в качестве объекта налогообложения доходы, уменьшеные на величину расходов</t>
  </si>
  <si>
    <t>1 05 01020 01 0000 110</t>
  </si>
  <si>
    <t>Налог взимаемый с налогоплательщиков,выбравших в качестве объекта налогообложения доходы, уменьшенные на величину расходов</t>
  </si>
  <si>
    <t>1 05 01021 01 0000 110</t>
  </si>
  <si>
    <t>1 05 03000 01 0000 110</t>
  </si>
  <si>
    <t>Единый сельскохозяйственный налог (за налоговые периоды, истекшие до 1 января 2011 года)</t>
  </si>
  <si>
    <t>1 05 03020 01 0000 110</t>
  </si>
  <si>
    <t>0,0</t>
  </si>
  <si>
    <t>1 05 03010 01 1000 110</t>
  </si>
  <si>
    <t xml:space="preserve">Земельный налог, взимаемый по ставкам, установленным в соответствии с под.2 п.1 ст 394 НК РФ   и пременяемым к объектам  налогообложения, расположенным  в границах поселений </t>
  </si>
  <si>
    <t xml:space="preserve">Земельный налог, взимаемый по ставкам, установленным в соответствии с под.2 п.1 ст 394 НК РФ  и пременяемым  к объектам  налогообложеня, располженным  в границах поселений  </t>
  </si>
  <si>
    <t>1 11 05013 10 0000 120</t>
  </si>
  <si>
    <t>2 02 03024 10 0000 151</t>
  </si>
  <si>
    <t xml:space="preserve">ПРОЧИЕ БЕЗВОЗМЕЗДНЫЕ ПОСТУПЛЕНИЯ </t>
  </si>
  <si>
    <t xml:space="preserve">Прочие безмозмездные поступления в бюджеты поселений </t>
  </si>
  <si>
    <t>2 07 05000 10 0000 180</t>
  </si>
  <si>
    <t>2 07 00000 00 0000 180</t>
  </si>
  <si>
    <t>1 14 06013 10 0000 430</t>
  </si>
  <si>
    <t>2 02 03015 10 0000 151</t>
  </si>
  <si>
    <t>1 01 02020 01 2000 110</t>
  </si>
  <si>
    <t>1 01 02030 01 0000 110</t>
  </si>
  <si>
    <t>1 01 02030 01 2000 110</t>
  </si>
  <si>
    <t>1 01 02030 01 3000 110</t>
  </si>
  <si>
    <t>1 05 01050 01 0000 110</t>
  </si>
  <si>
    <t>1 05 01050 01 1000 110</t>
  </si>
  <si>
    <t>1 05 03010 01 2000 110</t>
  </si>
  <si>
    <t>0</t>
  </si>
  <si>
    <t>1 05 03020 01 2000 110</t>
  </si>
  <si>
    <t>1 08 04000 01 0000 110</t>
  </si>
  <si>
    <t>1 16 00000 00 0000 000</t>
  </si>
  <si>
    <t>1 16 90000 00 000 140</t>
  </si>
  <si>
    <t>1 16 90050 10 0000 140</t>
  </si>
  <si>
    <t>2 02 01000 00 0000 151</t>
  </si>
  <si>
    <t>2 02 01001 00 0000 151</t>
  </si>
  <si>
    <t>2 02 01001 10 0000 151</t>
  </si>
  <si>
    <t xml:space="preserve">2 02 03024 00 0000 151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</si>
  <si>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227,2271 и 228 Налогового кодекса Российской Федерации</t>
  </si>
  <si>
    <t>Налог на доходы физических лиц  с доходов, полученных физическими лицами, являющимися налоговыми резидентами  Российской Федерации  в иде  дивидендов о долевого  участия в деятельности  организаций</t>
  </si>
  <si>
    <t>Налог на доходы физических лиц  с доходов, полученных физическими лицами, не являющимися налоговыми резидентами Российской Федерации</t>
  </si>
  <si>
    <t>Минимальный налог, зачисляемый в бюджеты субъектов Российской Федерации</t>
  </si>
  <si>
    <t>Земельный налог, взимаемый по ставкам, установленным в соответствии с под.2 п.1 ст 394 НК РФ  и применяемым к объектам налогообложения, расположенным в границах поселений</t>
  </si>
  <si>
    <t xml:space="preserve">1 06 06013 10 3000 110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</si>
  <si>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</si>
  <si>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</si>
  <si>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Доходы, получаемые в виде арендной платы за земельные 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</si>
  <si>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правана заключение договоров аренды указанных земельных участков, а также средства от продажи права  на заключение договоров аренды указанных земельных участков.</t>
  </si>
  <si>
    <t>Доходы от сдачи в аренду имущества, находящегося в оперативном управлении  органов власти, органов местного самоуправления 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</si>
  <si>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созданых ими учреждений (за исключением имущества муниципальных бюджетных и автономных учреждений)</t>
  </si>
  <si>
    <t>ШТРАФЫ,САНКЦИИ,ВОЗМЕЩЕНИЕ УЩЕРБА</t>
  </si>
  <si>
    <t xml:space="preserve"> и иных сумм в возмещение ущерба</t>
  </si>
  <si>
    <t>Прочие поступления от денежных взысканий (штрафов) и иных сумм  в возмещение ущерба</t>
  </si>
  <si>
    <t xml:space="preserve">Прочие поступления от денежных взысканий (штрафов) и иных сумм в возмещение ущерба, зачисляемые в бюджет поселений </t>
  </si>
  <si>
    <t>Дотации бюджетам субъектомРФ и муниципальных образований</t>
  </si>
  <si>
    <t xml:space="preserve">Дотации на выравнивание бюджетной обеспечености </t>
  </si>
  <si>
    <t>Дотаци бюджетам поселения на выравнивание уровня бюджетной обеспеченности</t>
  </si>
  <si>
    <t>Субвенции бюджетам субъектов   РФ и муниципальных образований</t>
  </si>
  <si>
    <t>Субвенции бюджетам  на осуществление первичног воинского учета на территориях, где отсутствуют военные комиссариаты</t>
  </si>
  <si>
    <t>Субвенции бюджетам   поселений на  осуществление первичног воинского учета на территориях, где отсутствуют военные комиссариаты</t>
  </si>
  <si>
    <t>Субвенции местным бюджетам  на выполение передаваемых полномочий субъектов РФ</t>
  </si>
  <si>
    <t>1 01 02030 01 1000 110</t>
  </si>
  <si>
    <t>1 14 06025 10 0000 430</t>
  </si>
  <si>
    <t>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</si>
  <si>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</si>
  <si>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</si>
  <si>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2 02 04000 00 0000 151</t>
  </si>
  <si>
    <t>2 02 04012 00 0000 151</t>
  </si>
  <si>
    <t>2 02 04012 10 0000 151</t>
  </si>
  <si>
    <t>Межбюджетные трансферты</t>
  </si>
  <si>
    <t>Межбюджетные трансферты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</si>
  <si>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компетсации дополнительных расходов, возникших  результате решений, принятых органами власти другого уровня</t>
  </si>
  <si>
    <t>2 08 00000 00 0000 180</t>
  </si>
  <si>
    <t>2 08 05000 10 0000 180</t>
  </si>
  <si>
    <t>1 05 01011 01 2000 110</t>
  </si>
  <si>
    <t>1 05 01021 01 1000 1101</t>
  </si>
  <si>
    <t>1 05 01021 01 2000 110</t>
  </si>
  <si>
    <t>1 05 01050 01 2000 110</t>
  </si>
  <si>
    <t>1 05 03020 01 100 110</t>
  </si>
  <si>
    <t>-7,35</t>
  </si>
  <si>
    <t xml:space="preserve">1 06 06013 10 4000 110 </t>
  </si>
  <si>
    <t>1 06 06023 10 2000 110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</si>
  <si>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</si>
  <si>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 , возникшим до 1 января 2006 года)</t>
  </si>
  <si>
    <t xml:space="preserve">Земельный налог (по обязательствам , возникшим до 1 января 2006 года),мобилизируемый на территориях поселений </t>
  </si>
  <si>
    <t>1 09 00000 00 0000 000</t>
  </si>
  <si>
    <t>1 09 04000 00 0000 110</t>
  </si>
  <si>
    <t>1 09 04050 00 0000 110</t>
  </si>
  <si>
    <t>1 09 04053 10 0000 110</t>
  </si>
  <si>
    <t>1 09 04053 10 1000 110</t>
  </si>
  <si>
    <t>1 09 04053 10 2000 110</t>
  </si>
  <si>
    <t>01 июля</t>
  </si>
  <si>
    <t>01.07.2013</t>
  </si>
  <si>
    <t>1 05 01012 01 2000 110</t>
  </si>
  <si>
    <t>1 05 01012 01 0000 110</t>
  </si>
  <si>
    <t xml:space="preserve">Налог, взимаемый с налогоплательщиков, выбравщих в качестве объека  налогообложения доходы, уменшенные на величину расходов (за налоговые периоды, истекшие до 1 января 2011 года) </t>
  </si>
  <si>
    <t>1 05 01022 01 0000 110</t>
  </si>
  <si>
    <t>1 05 01022 01 1000 110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</si>
  <si>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</si>
  <si>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1 16 51000 02 000 140</t>
  </si>
  <si>
    <t>1 16 51040 02 000 140</t>
  </si>
  <si>
    <t>1693,50</t>
  </si>
  <si>
    <t>35,40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</si>
</sst>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i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" fontId="11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4" fontId="10" fillId="33" borderId="1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2" fillId="33" borderId="12" xfId="0" applyFont="1" applyFill="1" applyBorder="1" applyAlignment="1">
      <alignment wrapText="1"/>
    </xf>
    <xf numFmtId="2" fontId="10" fillId="33" borderId="12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2" fontId="11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20" fillId="0" borderId="12" xfId="0" applyFont="1" applyBorder="1" applyAlignment="1">
      <alignment horizontal="left" vertical="center"/>
    </xf>
    <xf numFmtId="2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wrapText="1"/>
    </xf>
    <xf numFmtId="4" fontId="9" fillId="33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center"/>
    </xf>
    <xf numFmtId="0" fontId="12" fillId="34" borderId="12" xfId="0" applyFont="1" applyFill="1" applyBorder="1" applyAlignment="1">
      <alignment wrapText="1"/>
    </xf>
    <xf numFmtId="49" fontId="12" fillId="34" borderId="12" xfId="0" applyNumberFormat="1" applyFont="1" applyFill="1" applyBorder="1" applyAlignment="1">
      <alignment horizontal="center"/>
    </xf>
    <xf numFmtId="49" fontId="12" fillId="34" borderId="13" xfId="0" applyNumberFormat="1" applyFont="1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23" xfId="0" applyFont="1" applyBorder="1" applyAlignment="1">
      <alignment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="90" zoomScaleNormal="90" zoomScalePageLayoutView="0" workbookViewId="0" topLeftCell="A1">
      <selection activeCell="CM20" sqref="CM20:DB20"/>
    </sheetView>
  </sheetViews>
  <sheetFormatPr defaultColWidth="0.875" defaultRowHeight="12.75"/>
  <cols>
    <col min="1" max="38" width="0.875" style="1" customWidth="1"/>
    <col min="39" max="39" width="10.125" style="1" customWidth="1"/>
    <col min="40" max="44" width="0.875" style="1" hidden="1" customWidth="1"/>
    <col min="45" max="46" width="0" style="1" hidden="1" customWidth="1"/>
    <col min="47" max="47" width="0.12890625" style="1" customWidth="1"/>
    <col min="48" max="48" width="0.12890625" style="1" hidden="1" customWidth="1"/>
    <col min="49" max="49" width="0.37109375" style="1" hidden="1" customWidth="1"/>
    <col min="50" max="52" width="0.875" style="1" hidden="1" customWidth="1"/>
    <col min="53" max="53" width="0.2421875" style="1" hidden="1" customWidth="1"/>
    <col min="54" max="68" width="0.875" style="1" customWidth="1"/>
    <col min="69" max="69" width="11.625" style="1" customWidth="1"/>
    <col min="70" max="86" width="0.875" style="1" customWidth="1"/>
    <col min="87" max="87" width="1.37890625" style="1" customWidth="1"/>
    <col min="88" max="88" width="0.875" style="1" customWidth="1"/>
    <col min="89" max="89" width="1.37890625" style="1" customWidth="1"/>
    <col min="90" max="105" width="0.875" style="1" customWidth="1"/>
    <col min="106" max="106" width="6.875" style="1" customWidth="1"/>
    <col min="107" max="119" width="0.875" style="1" customWidth="1"/>
    <col min="120" max="121" width="0.875" style="1" hidden="1" customWidth="1"/>
    <col min="122" max="122" width="4.00390625" style="1" customWidth="1"/>
    <col min="123" max="133" width="0.875" style="1" customWidth="1"/>
    <col min="134" max="134" width="0.74609375" style="1" customWidth="1"/>
    <col min="135" max="135" width="0.6171875" style="1" hidden="1" customWidth="1"/>
    <col min="136" max="136" width="0.875" style="1" hidden="1" customWidth="1"/>
    <col min="137" max="150" width="0.875" style="1" customWidth="1"/>
    <col min="151" max="151" width="5.25390625" style="1" customWidth="1"/>
    <col min="152" max="152" width="1.75390625" style="1" customWidth="1"/>
    <col min="153" max="165" width="0.875" style="1" customWidth="1"/>
    <col min="166" max="166" width="4.875" style="1" customWidth="1"/>
    <col min="167" max="16384" width="0.875" style="1" customWidth="1"/>
  </cols>
  <sheetData>
    <row r="1" ht="11.25">
      <c r="FJ1" s="2" t="s">
        <v>0</v>
      </c>
    </row>
    <row r="2" spans="1:256" s="3" customFormat="1" ht="1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5" customHeight="1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"/>
      <c r="ES3" s="1"/>
      <c r="ET3" s="111" t="s">
        <v>3</v>
      </c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6" ht="15" customHeight="1">
      <c r="EQ4" s="2" t="s">
        <v>4</v>
      </c>
      <c r="ET4" s="112" t="s">
        <v>5</v>
      </c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</row>
    <row r="5" spans="60:166" ht="15" customHeight="1">
      <c r="BH5" s="2" t="s">
        <v>6</v>
      </c>
      <c r="BJ5" s="113" t="s">
        <v>192</v>
      </c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4">
        <v>201</v>
      </c>
      <c r="CF5" s="114"/>
      <c r="CG5" s="114"/>
      <c r="CH5" s="114"/>
      <c r="CI5" s="114"/>
      <c r="CJ5" s="115">
        <v>3</v>
      </c>
      <c r="CK5" s="115"/>
      <c r="CM5" s="1" t="s">
        <v>7</v>
      </c>
      <c r="EQ5" s="2" t="s">
        <v>8</v>
      </c>
      <c r="ET5" s="108" t="s">
        <v>193</v>
      </c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</row>
    <row r="6" spans="1:166" ht="15" customHeight="1">
      <c r="A6" s="1" t="s">
        <v>9</v>
      </c>
      <c r="BE6" s="107" t="s">
        <v>10</v>
      </c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Q6" s="2" t="s">
        <v>11</v>
      </c>
      <c r="ET6" s="109" t="s">
        <v>12</v>
      </c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</row>
    <row r="7" spans="1:166" ht="15" customHeight="1">
      <c r="A7" s="1" t="s">
        <v>13</v>
      </c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</row>
    <row r="8" spans="1:166" ht="15" customHeight="1">
      <c r="A8" s="1" t="s">
        <v>14</v>
      </c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</row>
    <row r="9" spans="1:166" ht="15" customHeight="1">
      <c r="A9" s="1" t="s">
        <v>15</v>
      </c>
      <c r="EQ9" s="2" t="s">
        <v>16</v>
      </c>
      <c r="ET9" s="117">
        <v>383</v>
      </c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</row>
    <row r="11" spans="1:256" s="3" customFormat="1" ht="12.75">
      <c r="A11" s="105" t="s">
        <v>17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 t="s">
        <v>72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2.75" customHeight="1" hidden="1"/>
    <row r="13" spans="1:256" s="5" customFormat="1" ht="11.25" customHeight="1">
      <c r="A13" s="110" t="s">
        <v>18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 t="s">
        <v>19</v>
      </c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 t="s">
        <v>20</v>
      </c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 t="s">
        <v>21</v>
      </c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 t="s">
        <v>22</v>
      </c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57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 t="s">
        <v>23</v>
      </c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 t="s">
        <v>24</v>
      </c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 t="s">
        <v>25</v>
      </c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 t="s">
        <v>26</v>
      </c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1.25">
      <c r="A15" s="106">
        <v>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>
        <v>2</v>
      </c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>
        <v>3</v>
      </c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>
        <v>4</v>
      </c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>
        <v>5</v>
      </c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>
        <v>6</v>
      </c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>
        <v>7</v>
      </c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>
        <v>8</v>
      </c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6" s="6" customFormat="1" ht="37.5" customHeight="1">
      <c r="A16" s="118" t="s">
        <v>96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9"/>
      <c r="AO16" s="119"/>
      <c r="AP16" s="119"/>
      <c r="AQ16" s="119"/>
      <c r="AR16" s="119"/>
      <c r="AS16" s="119"/>
      <c r="AT16" s="119" t="s">
        <v>27</v>
      </c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6">
        <f>BR17+BR27+BR51+BR68+BR78+BR84+BR90</f>
        <v>10229500</v>
      </c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>
        <f>CM17+CM27+CM51+CM68+CM72+CM78+CM84+CM90</f>
        <v>2402515.41</v>
      </c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>
        <f>CM16</f>
        <v>2402515.41</v>
      </c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>
        <f aca="true" t="shared" si="0" ref="EV16:EV45">BR16-CM16</f>
        <v>7826984.59</v>
      </c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</row>
    <row r="17" spans="1:166" s="7" customFormat="1" ht="18" customHeight="1">
      <c r="A17" s="122" t="s">
        <v>28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1"/>
      <c r="AO17" s="121"/>
      <c r="AP17" s="121"/>
      <c r="AQ17" s="121"/>
      <c r="AR17" s="121"/>
      <c r="AS17" s="121"/>
      <c r="AT17" s="121" t="s">
        <v>29</v>
      </c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52">
        <v>1290200</v>
      </c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>
        <f>CM18</f>
        <v>547975.5800000001</v>
      </c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>
        <f>CM17</f>
        <v>547975.5800000001</v>
      </c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>
        <f t="shared" si="0"/>
        <v>742224.4199999999</v>
      </c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</row>
    <row r="18" spans="1:166" s="8" customFormat="1" ht="22.5" customHeight="1">
      <c r="A18" s="120" t="s">
        <v>30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1"/>
      <c r="AO18" s="121"/>
      <c r="AP18" s="121"/>
      <c r="AQ18" s="121"/>
      <c r="AR18" s="121"/>
      <c r="AS18" s="121"/>
      <c r="AT18" s="121" t="s">
        <v>31</v>
      </c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52">
        <v>1290200</v>
      </c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>
        <f>CM19+CM21+CM23</f>
        <v>547975.5800000001</v>
      </c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>
        <f>CM18</f>
        <v>547975.5800000001</v>
      </c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>
        <f t="shared" si="0"/>
        <v>742224.4199999999</v>
      </c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</row>
    <row r="19" spans="1:166" s="8" customFormat="1" ht="93.75" customHeight="1">
      <c r="A19" s="56" t="s">
        <v>139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89" t="s">
        <v>94</v>
      </c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52">
        <v>1290200</v>
      </c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52">
        <f>CM20</f>
        <v>545421.05</v>
      </c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52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52">
        <f>CM19</f>
        <v>545421.05</v>
      </c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52">
        <f t="shared" si="0"/>
        <v>744778.95</v>
      </c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</row>
    <row r="20" spans="1:166" s="8" customFormat="1" ht="84" customHeight="1">
      <c r="A20" s="56" t="s">
        <v>140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89" t="s">
        <v>95</v>
      </c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52">
        <v>0</v>
      </c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52">
        <v>545421.05</v>
      </c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>
        <f>CM20</f>
        <v>545421.05</v>
      </c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>
        <f t="shared" si="0"/>
        <v>-545421.05</v>
      </c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</row>
    <row r="21" spans="1:166" s="8" customFormat="1" ht="72" customHeight="1">
      <c r="A21" s="72" t="s">
        <v>97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22"/>
      <c r="AO21" s="22"/>
      <c r="AP21" s="22"/>
      <c r="AQ21" s="22"/>
      <c r="AR21" s="22"/>
      <c r="AS21" s="22"/>
      <c r="AT21" s="22"/>
      <c r="AU21" s="89" t="s">
        <v>83</v>
      </c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52">
        <v>0</v>
      </c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>
        <f>CM22</f>
        <v>57.66</v>
      </c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>
        <v>57.66</v>
      </c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>
        <f t="shared" si="0"/>
        <v>-57.66</v>
      </c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</row>
    <row r="22" spans="1:166" s="8" customFormat="1" ht="146.25" customHeight="1">
      <c r="A22" s="72" t="s">
        <v>98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22"/>
      <c r="AO22" s="22"/>
      <c r="AP22" s="22"/>
      <c r="AQ22" s="22"/>
      <c r="AR22" s="22"/>
      <c r="AS22" s="22"/>
      <c r="AT22" s="22"/>
      <c r="AU22" s="89" t="s">
        <v>122</v>
      </c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52">
        <v>0</v>
      </c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>
        <v>57.66</v>
      </c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>
        <v>57.66</v>
      </c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>
        <f t="shared" si="0"/>
        <v>-57.66</v>
      </c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</row>
    <row r="23" spans="1:166" s="8" customFormat="1" ht="59.25" customHeight="1">
      <c r="A23" s="66" t="s">
        <v>141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22"/>
      <c r="AO23" s="22"/>
      <c r="AP23" s="22"/>
      <c r="AQ23" s="22"/>
      <c r="AR23" s="22"/>
      <c r="AS23" s="22"/>
      <c r="AT23" s="22"/>
      <c r="AU23" s="21"/>
      <c r="AV23" s="21"/>
      <c r="AW23" s="21"/>
      <c r="AX23" s="21"/>
      <c r="AY23" s="21"/>
      <c r="AZ23" s="21"/>
      <c r="BA23" s="21"/>
      <c r="BB23" s="89" t="s">
        <v>123</v>
      </c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39">
        <v>0</v>
      </c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39">
        <v>2496.87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1"/>
      <c r="DC23" s="39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1"/>
      <c r="DP23" s="19"/>
      <c r="DQ23" s="19"/>
      <c r="DR23" s="39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1"/>
      <c r="EE23" s="19"/>
      <c r="EF23" s="19"/>
      <c r="EG23" s="39">
        <v>2496.87</v>
      </c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1"/>
      <c r="EV23" s="39">
        <f t="shared" si="0"/>
        <v>-2496.87</v>
      </c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1"/>
    </row>
    <row r="24" spans="1:166" s="8" customFormat="1" ht="59.25" customHeight="1">
      <c r="A24" s="66" t="s">
        <v>141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22"/>
      <c r="AO24" s="22"/>
      <c r="AP24" s="22"/>
      <c r="AQ24" s="22"/>
      <c r="AR24" s="22"/>
      <c r="AS24" s="22"/>
      <c r="AT24" s="22"/>
      <c r="AU24" s="21"/>
      <c r="AV24" s="21"/>
      <c r="AW24" s="21"/>
      <c r="AX24" s="21"/>
      <c r="AY24" s="21"/>
      <c r="AZ24" s="21"/>
      <c r="BA24" s="21"/>
      <c r="BB24" s="89" t="s">
        <v>162</v>
      </c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39">
        <v>0</v>
      </c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2006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1"/>
      <c r="DC24" s="39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1"/>
      <c r="DP24" s="19"/>
      <c r="DQ24" s="19"/>
      <c r="DR24" s="39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1"/>
      <c r="EE24" s="19"/>
      <c r="EF24" s="19"/>
      <c r="EG24" s="39">
        <v>2006</v>
      </c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1"/>
      <c r="EV24" s="39">
        <f t="shared" si="0"/>
        <v>-2006</v>
      </c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1"/>
    </row>
    <row r="25" spans="1:166" s="8" customFormat="1" ht="58.5" customHeight="1">
      <c r="A25" s="66" t="s">
        <v>141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22"/>
      <c r="AO25" s="22"/>
      <c r="AP25" s="22"/>
      <c r="AQ25" s="22"/>
      <c r="AR25" s="22"/>
      <c r="AS25" s="22"/>
      <c r="AT25" s="22"/>
      <c r="AU25" s="21"/>
      <c r="AV25" s="21"/>
      <c r="AW25" s="21"/>
      <c r="AX25" s="21"/>
      <c r="AY25" s="21"/>
      <c r="AZ25" s="21"/>
      <c r="BA25" s="21"/>
      <c r="BB25" s="89" t="s">
        <v>124</v>
      </c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39">
        <v>0</v>
      </c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v>-9.13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1"/>
      <c r="DC25" s="39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1"/>
      <c r="DP25" s="19"/>
      <c r="DQ25" s="19"/>
      <c r="DR25" s="39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1"/>
      <c r="EE25" s="19"/>
      <c r="EF25" s="19"/>
      <c r="EG25" s="39">
        <v>-9.13</v>
      </c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1"/>
      <c r="EV25" s="39">
        <f t="shared" si="0"/>
        <v>9.13</v>
      </c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1"/>
    </row>
    <row r="26" spans="1:166" s="8" customFormat="1" ht="50.25" customHeight="1">
      <c r="A26" s="66" t="s">
        <v>141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22"/>
      <c r="AO26" s="22"/>
      <c r="AP26" s="22"/>
      <c r="AQ26" s="22"/>
      <c r="AR26" s="22"/>
      <c r="AS26" s="22"/>
      <c r="AT26" s="22"/>
      <c r="AU26" s="21"/>
      <c r="AV26" s="21"/>
      <c r="AW26" s="21"/>
      <c r="AX26" s="21"/>
      <c r="AY26" s="21"/>
      <c r="AZ26" s="21"/>
      <c r="BA26" s="21"/>
      <c r="BB26" s="89" t="s">
        <v>125</v>
      </c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39">
        <v>0</v>
      </c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39">
        <v>500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1"/>
      <c r="DC26" s="39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1"/>
      <c r="DP26" s="19"/>
      <c r="DQ26" s="19"/>
      <c r="DR26" s="39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1"/>
      <c r="EE26" s="19"/>
      <c r="EF26" s="19"/>
      <c r="EG26" s="39">
        <v>500</v>
      </c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1"/>
      <c r="EV26" s="39">
        <f t="shared" si="0"/>
        <v>-500</v>
      </c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1"/>
    </row>
    <row r="27" spans="1:166" s="7" customFormat="1" ht="21.75" customHeight="1">
      <c r="A27" s="123" t="s">
        <v>32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03"/>
      <c r="AO27" s="103"/>
      <c r="AP27" s="103"/>
      <c r="AQ27" s="103"/>
      <c r="AR27" s="103"/>
      <c r="AS27" s="103"/>
      <c r="AT27" s="103" t="s">
        <v>33</v>
      </c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86">
        <v>942200</v>
      </c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>
        <f>CM28+CM44</f>
        <v>672503.28</v>
      </c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>
        <f aca="true" t="shared" si="1" ref="EG27:EG36">CM27</f>
        <v>672503.28</v>
      </c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>
        <f t="shared" si="0"/>
        <v>269696.72</v>
      </c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</row>
    <row r="28" spans="1:166" s="8" customFormat="1" ht="34.5" customHeight="1">
      <c r="A28" s="56" t="s">
        <v>34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85"/>
      <c r="AO28" s="85"/>
      <c r="AP28" s="85"/>
      <c r="AQ28" s="85"/>
      <c r="AR28" s="85"/>
      <c r="AS28" s="85"/>
      <c r="AT28" s="85" t="s">
        <v>35</v>
      </c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52">
        <v>630600</v>
      </c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>
        <v>314424.13</v>
      </c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>
        <f t="shared" si="1"/>
        <v>314424.13</v>
      </c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>
        <f t="shared" si="0"/>
        <v>316175.87</v>
      </c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8" customFormat="1" ht="42.75" customHeight="1">
      <c r="A29" s="56" t="s">
        <v>99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85"/>
      <c r="AO29" s="85"/>
      <c r="AP29" s="85"/>
      <c r="AQ29" s="85"/>
      <c r="AR29" s="85"/>
      <c r="AS29" s="85"/>
      <c r="AT29" s="85" t="s">
        <v>100</v>
      </c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52">
        <v>545500</v>
      </c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>
        <v>207623.68</v>
      </c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>
        <f t="shared" si="1"/>
        <v>207623.68</v>
      </c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>
        <f t="shared" si="0"/>
        <v>337876.32</v>
      </c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8" customFormat="1" ht="28.5" customHeight="1">
      <c r="A30" s="56" t="s">
        <v>86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85"/>
      <c r="AO30" s="85"/>
      <c r="AP30" s="85"/>
      <c r="AQ30" s="85"/>
      <c r="AR30" s="85"/>
      <c r="AS30" s="85"/>
      <c r="AT30" s="85" t="s">
        <v>84</v>
      </c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52">
        <v>545500</v>
      </c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>
        <v>207620.17</v>
      </c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52">
        <f t="shared" si="1"/>
        <v>207620.17</v>
      </c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>
        <f t="shared" si="0"/>
        <v>337879.82999999996</v>
      </c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spans="1:166" s="8" customFormat="1" ht="43.5" customHeight="1">
      <c r="A31" s="72" t="s">
        <v>101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20"/>
      <c r="AO31" s="20"/>
      <c r="AP31" s="20"/>
      <c r="AQ31" s="20"/>
      <c r="AR31" s="20"/>
      <c r="AS31" s="20"/>
      <c r="AT31" s="20"/>
      <c r="AU31" s="85" t="s">
        <v>102</v>
      </c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52">
        <v>0</v>
      </c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>
        <v>204241.96</v>
      </c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52">
        <f>CM31</f>
        <v>204241.96</v>
      </c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>
        <f t="shared" si="0"/>
        <v>-204241.96</v>
      </c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</row>
    <row r="32" spans="1:166" s="8" customFormat="1" ht="43.5" customHeight="1">
      <c r="A32" s="72" t="s">
        <v>101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46" t="s">
        <v>175</v>
      </c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39">
        <v>0</v>
      </c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1"/>
      <c r="CM32" s="39">
        <v>3378.21</v>
      </c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1"/>
      <c r="DC32" s="53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5"/>
      <c r="DP32" s="24"/>
      <c r="DQ32" s="24"/>
      <c r="DR32" s="53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5"/>
      <c r="EE32" s="24"/>
      <c r="EF32" s="24"/>
      <c r="EG32" s="39">
        <f>CM32</f>
        <v>3378.21</v>
      </c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1"/>
      <c r="EV32" s="39">
        <f>BR32-CM32</f>
        <v>-3378.21</v>
      </c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1"/>
    </row>
    <row r="33" spans="1:166" s="8" customFormat="1" ht="43.5" customHeight="1">
      <c r="A33" s="72" t="s">
        <v>101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46" t="s">
        <v>195</v>
      </c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8"/>
      <c r="BR33" s="39">
        <v>0</v>
      </c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1"/>
      <c r="CM33" s="39">
        <v>3.51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1"/>
      <c r="DC33" s="53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5"/>
      <c r="DP33" s="24"/>
      <c r="DQ33" s="24"/>
      <c r="DR33" s="53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5"/>
      <c r="EE33" s="24"/>
      <c r="EF33" s="24"/>
      <c r="EG33" s="39">
        <f>CM33</f>
        <v>3.51</v>
      </c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1"/>
      <c r="EV33" s="39">
        <f>BR33-CM33</f>
        <v>-3.51</v>
      </c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1"/>
    </row>
    <row r="34" spans="1:166" s="8" customFormat="1" ht="43.5" customHeight="1">
      <c r="A34" s="72" t="s">
        <v>101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46" t="s">
        <v>194</v>
      </c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8"/>
      <c r="BR34" s="39">
        <v>0</v>
      </c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1"/>
      <c r="CM34" s="39">
        <v>3.51</v>
      </c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1"/>
      <c r="DC34" s="53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5"/>
      <c r="DP34" s="24"/>
      <c r="DQ34" s="24"/>
      <c r="DR34" s="53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5"/>
      <c r="EE34" s="24"/>
      <c r="EF34" s="24"/>
      <c r="EG34" s="39">
        <f>CM34</f>
        <v>3.51</v>
      </c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1"/>
      <c r="EV34" s="39">
        <f>BR34-CM34</f>
        <v>-3.51</v>
      </c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1"/>
    </row>
    <row r="35" spans="1:166" s="8" customFormat="1" ht="58.5" customHeight="1">
      <c r="A35" s="91" t="s">
        <v>103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20"/>
      <c r="AO35" s="20"/>
      <c r="AP35" s="20"/>
      <c r="AQ35" s="20"/>
      <c r="AR35" s="20"/>
      <c r="AS35" s="20"/>
      <c r="AT35" s="20"/>
      <c r="AU35" s="25" t="s">
        <v>104</v>
      </c>
      <c r="AV35" s="25"/>
      <c r="AW35" s="25"/>
      <c r="AX35" s="25"/>
      <c r="AY35" s="25"/>
      <c r="AZ35" s="25"/>
      <c r="BA35" s="25"/>
      <c r="BB35" s="34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R35" s="52">
        <v>85100</v>
      </c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>
        <v>44594.08</v>
      </c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52">
        <f>CM35</f>
        <v>44594.08</v>
      </c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>
        <f t="shared" si="0"/>
        <v>40505.92</v>
      </c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</row>
    <row r="36" spans="1:166" s="8" customFormat="1" ht="52.5" customHeight="1">
      <c r="A36" s="56" t="s">
        <v>105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85"/>
      <c r="AO36" s="85"/>
      <c r="AP36" s="85"/>
      <c r="AQ36" s="85"/>
      <c r="AR36" s="85"/>
      <c r="AS36" s="85"/>
      <c r="AT36" s="85" t="s">
        <v>106</v>
      </c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52">
        <v>85100</v>
      </c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>
        <v>40094.08</v>
      </c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>
        <f t="shared" si="1"/>
        <v>40094.08</v>
      </c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>
        <f t="shared" si="0"/>
        <v>45005.92</v>
      </c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</row>
    <row r="37" spans="1:166" s="8" customFormat="1" ht="52.5" customHeight="1">
      <c r="A37" s="56" t="s">
        <v>105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46" t="s">
        <v>176</v>
      </c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8"/>
      <c r="BR37" s="39">
        <v>0</v>
      </c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9">
        <v>34918.88</v>
      </c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1"/>
      <c r="DC37" s="39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1"/>
      <c r="DP37" s="19"/>
      <c r="DQ37" s="19"/>
      <c r="DR37" s="39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1"/>
      <c r="EE37" s="19"/>
      <c r="EF37" s="19"/>
      <c r="EG37" s="39">
        <f aca="true" t="shared" si="2" ref="EG37:EG43">CM37</f>
        <v>34918.88</v>
      </c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1"/>
      <c r="EV37" s="39">
        <f>BR37-CM37</f>
        <v>-34918.88</v>
      </c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1"/>
    </row>
    <row r="38" spans="1:166" s="8" customFormat="1" ht="49.5" customHeight="1">
      <c r="A38" s="56" t="s">
        <v>105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46" t="s">
        <v>177</v>
      </c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8"/>
      <c r="BR38" s="39">
        <v>0</v>
      </c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9">
        <v>5175.2</v>
      </c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1"/>
      <c r="DC38" s="39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1"/>
      <c r="DP38" s="19"/>
      <c r="DQ38" s="19"/>
      <c r="DR38" s="39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1"/>
      <c r="EE38" s="19"/>
      <c r="EF38" s="19"/>
      <c r="EG38" s="39">
        <f t="shared" si="2"/>
        <v>5175.2</v>
      </c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1"/>
      <c r="EV38" s="39">
        <f>BR38-CM38</f>
        <v>-5175.2</v>
      </c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1"/>
    </row>
    <row r="39" spans="1:166" s="8" customFormat="1" ht="64.5" customHeight="1">
      <c r="A39" s="66" t="s">
        <v>196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46" t="s">
        <v>197</v>
      </c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39">
        <v>0</v>
      </c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9">
        <v>4500</v>
      </c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1"/>
      <c r="DC39" s="39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1"/>
      <c r="DP39" s="19"/>
      <c r="DQ39" s="19"/>
      <c r="DR39" s="39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1"/>
      <c r="EE39" s="19"/>
      <c r="EF39" s="19"/>
      <c r="EG39" s="39">
        <f t="shared" si="2"/>
        <v>4500</v>
      </c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1"/>
      <c r="EV39" s="39">
        <f>BR39-CM39</f>
        <v>-4500</v>
      </c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1"/>
    </row>
    <row r="40" spans="1:166" s="8" customFormat="1" ht="67.5" customHeight="1">
      <c r="A40" s="66" t="s">
        <v>196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46" t="s">
        <v>198</v>
      </c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8"/>
      <c r="BR40" s="39">
        <v>0</v>
      </c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1"/>
      <c r="CM40" s="39">
        <v>4500</v>
      </c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1"/>
      <c r="DC40" s="39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1"/>
      <c r="DP40" s="19"/>
      <c r="DQ40" s="19"/>
      <c r="DR40" s="39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1"/>
      <c r="EE40" s="19"/>
      <c r="EF40" s="19"/>
      <c r="EG40" s="39">
        <f t="shared" si="2"/>
        <v>4500</v>
      </c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1"/>
      <c r="EV40" s="39">
        <f>BR40-CM40</f>
        <v>-4500</v>
      </c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1"/>
    </row>
    <row r="41" spans="1:166" s="8" customFormat="1" ht="43.5" customHeight="1">
      <c r="A41" s="66" t="s">
        <v>142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46" t="s">
        <v>126</v>
      </c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8"/>
      <c r="BR41" s="39">
        <v>0</v>
      </c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9">
        <f>CM42+CM43</f>
        <v>62206.369999999995</v>
      </c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1"/>
      <c r="DC41" s="39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1"/>
      <c r="DP41" s="19"/>
      <c r="DQ41" s="19"/>
      <c r="DR41" s="39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1"/>
      <c r="EE41" s="19"/>
      <c r="EF41" s="19"/>
      <c r="EG41" s="39">
        <f t="shared" si="2"/>
        <v>62206.369999999995</v>
      </c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1"/>
      <c r="EV41" s="39">
        <f t="shared" si="0"/>
        <v>-62206.369999999995</v>
      </c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1"/>
    </row>
    <row r="42" spans="1:166" s="8" customFormat="1" ht="46.5" customHeight="1">
      <c r="A42" s="66" t="s">
        <v>142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8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46" t="s">
        <v>127</v>
      </c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  <c r="BR42" s="39">
        <v>0</v>
      </c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39">
        <v>62056.28</v>
      </c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1"/>
      <c r="DC42" s="39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1"/>
      <c r="DP42" s="19"/>
      <c r="DQ42" s="19"/>
      <c r="DR42" s="39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1"/>
      <c r="EE42" s="19"/>
      <c r="EF42" s="19"/>
      <c r="EG42" s="39">
        <f t="shared" si="2"/>
        <v>62056.28</v>
      </c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1"/>
      <c r="EV42" s="39">
        <f t="shared" si="0"/>
        <v>-62056.28</v>
      </c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1"/>
    </row>
    <row r="43" spans="1:166" s="8" customFormat="1" ht="46.5" customHeight="1">
      <c r="A43" s="66" t="s">
        <v>142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46" t="s">
        <v>178</v>
      </c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39">
        <v>0</v>
      </c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39">
        <v>150.09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1"/>
      <c r="DC43" s="39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1"/>
      <c r="DP43" s="19"/>
      <c r="DQ43" s="19"/>
      <c r="DR43" s="39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1"/>
      <c r="EE43" s="19"/>
      <c r="EF43" s="19"/>
      <c r="EG43" s="39">
        <f t="shared" si="2"/>
        <v>150.09</v>
      </c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1"/>
      <c r="EV43" s="39">
        <f>BR43-CM43</f>
        <v>-150.09</v>
      </c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1"/>
    </row>
    <row r="44" spans="1:166" s="8" customFormat="1" ht="22.5" customHeight="1">
      <c r="A44" s="102" t="s">
        <v>36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3"/>
      <c r="AO44" s="103"/>
      <c r="AP44" s="103"/>
      <c r="AQ44" s="103"/>
      <c r="AR44" s="103"/>
      <c r="AS44" s="103"/>
      <c r="AT44" s="103" t="s">
        <v>107</v>
      </c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86">
        <v>311600</v>
      </c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>
        <v>358079.15</v>
      </c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>
        <f aca="true" t="shared" si="3" ref="EG44:EG60">CM44</f>
        <v>358079.15</v>
      </c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>
        <f t="shared" si="0"/>
        <v>-46479.15000000002</v>
      </c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</row>
    <row r="45" spans="1:166" s="8" customFormat="1" ht="21" customHeight="1">
      <c r="A45" s="56" t="s">
        <v>36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85"/>
      <c r="AO45" s="85"/>
      <c r="AP45" s="85"/>
      <c r="AQ45" s="85"/>
      <c r="AR45" s="85"/>
      <c r="AS45" s="85"/>
      <c r="AT45" s="85" t="s">
        <v>85</v>
      </c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52">
        <v>311600</v>
      </c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>
        <v>358043.75</v>
      </c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>
        <f t="shared" si="3"/>
        <v>358043.75</v>
      </c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>
        <f t="shared" si="0"/>
        <v>-46443.75</v>
      </c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</row>
    <row r="46" spans="1:166" s="7" customFormat="1" ht="32.25" customHeight="1">
      <c r="A46" s="91" t="s">
        <v>36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18"/>
      <c r="AO46" s="18"/>
      <c r="AP46" s="18"/>
      <c r="AQ46" s="18"/>
      <c r="AR46" s="18"/>
      <c r="AS46" s="18"/>
      <c r="AT46" s="18"/>
      <c r="AU46" s="90" t="s">
        <v>111</v>
      </c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89" t="s">
        <v>110</v>
      </c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52">
        <v>356350.25</v>
      </c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>
        <v>356350.25</v>
      </c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>
        <v>-12193.5</v>
      </c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</row>
    <row r="47" spans="1:166" s="7" customFormat="1" ht="32.25" customHeight="1">
      <c r="A47" s="99" t="s">
        <v>36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1"/>
      <c r="AN47" s="18"/>
      <c r="AO47" s="18"/>
      <c r="AP47" s="18"/>
      <c r="AQ47" s="18"/>
      <c r="AR47" s="18"/>
      <c r="AS47" s="18"/>
      <c r="AT47" s="18"/>
      <c r="AU47" s="90" t="s">
        <v>128</v>
      </c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60" t="s">
        <v>129</v>
      </c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2"/>
      <c r="CM47" s="46">
        <v>1693.5</v>
      </c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8"/>
      <c r="DC47" s="60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2"/>
      <c r="DP47" s="21"/>
      <c r="DQ47" s="21"/>
      <c r="DR47" s="60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2"/>
      <c r="EE47" s="21"/>
      <c r="EF47" s="21"/>
      <c r="EG47" s="60" t="s">
        <v>202</v>
      </c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2"/>
      <c r="EV47" s="46">
        <f aca="true" t="shared" si="4" ref="EV47:EV69">BR47-CM47</f>
        <v>-1693.5</v>
      </c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8"/>
    </row>
    <row r="48" spans="1:166" s="7" customFormat="1" ht="39.75" customHeight="1">
      <c r="A48" s="56" t="s">
        <v>108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23"/>
      <c r="AO48" s="23"/>
      <c r="AP48" s="23"/>
      <c r="AQ48" s="23"/>
      <c r="AR48" s="23"/>
      <c r="AS48" s="23"/>
      <c r="AT48" s="23"/>
      <c r="AU48" s="89" t="s">
        <v>109</v>
      </c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 t="s">
        <v>110</v>
      </c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5">
        <v>35.4</v>
      </c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9" t="s">
        <v>203</v>
      </c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>
        <f t="shared" si="4"/>
        <v>-35.4</v>
      </c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</row>
    <row r="49" spans="1:166" s="7" customFormat="1" ht="39.75" customHeight="1">
      <c r="A49" s="56" t="s">
        <v>108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23"/>
      <c r="AO49" s="23"/>
      <c r="AP49" s="23"/>
      <c r="AQ49" s="23"/>
      <c r="AR49" s="23"/>
      <c r="AS49" s="23"/>
      <c r="AT49" s="23"/>
      <c r="AU49" s="38"/>
      <c r="AV49" s="38"/>
      <c r="AW49" s="38"/>
      <c r="AX49" s="38"/>
      <c r="AY49" s="38"/>
      <c r="AZ49" s="38"/>
      <c r="BA49" s="38"/>
      <c r="BB49" s="57" t="s">
        <v>179</v>
      </c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9"/>
      <c r="BR49" s="60" t="s">
        <v>129</v>
      </c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2"/>
      <c r="CM49" s="46" t="s">
        <v>180</v>
      </c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8"/>
      <c r="DC49" s="63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5"/>
      <c r="DP49" s="37"/>
      <c r="DQ49" s="37"/>
      <c r="DR49" s="63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5"/>
      <c r="EE49" s="37"/>
      <c r="EF49" s="37"/>
      <c r="EG49" s="60" t="s">
        <v>180</v>
      </c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2"/>
      <c r="EV49" s="46">
        <f>BR49-CM49</f>
        <v>7.35</v>
      </c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8"/>
    </row>
    <row r="50" spans="1:166" s="7" customFormat="1" ht="39.75" customHeight="1">
      <c r="A50" s="56" t="s">
        <v>108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23"/>
      <c r="AO50" s="23"/>
      <c r="AP50" s="23"/>
      <c r="AQ50" s="23"/>
      <c r="AR50" s="23"/>
      <c r="AS50" s="23"/>
      <c r="AT50" s="23"/>
      <c r="AU50" s="93" t="s">
        <v>130</v>
      </c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>
        <v>0</v>
      </c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85">
        <v>42.75</v>
      </c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3">
        <v>42.75</v>
      </c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85">
        <f t="shared" si="4"/>
        <v>-42.75</v>
      </c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</row>
    <row r="51" spans="1:166" s="7" customFormat="1" ht="19.5" customHeight="1">
      <c r="A51" s="124" t="s">
        <v>37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03"/>
      <c r="AO51" s="103"/>
      <c r="AP51" s="103"/>
      <c r="AQ51" s="103"/>
      <c r="AR51" s="103"/>
      <c r="AS51" s="103"/>
      <c r="AT51" s="103" t="s">
        <v>38</v>
      </c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86">
        <v>5355700</v>
      </c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>
        <v>967908.12</v>
      </c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>
        <f>CM51</f>
        <v>967908.12</v>
      </c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>
        <f t="shared" si="4"/>
        <v>4387791.88</v>
      </c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</row>
    <row r="52" spans="1:166" s="9" customFormat="1" ht="18.75" customHeight="1">
      <c r="A52" s="56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125"/>
      <c r="AO52" s="125"/>
      <c r="AP52" s="125"/>
      <c r="AQ52" s="125"/>
      <c r="AR52" s="125"/>
      <c r="AS52" s="125"/>
      <c r="AT52" s="85" t="s">
        <v>40</v>
      </c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96">
        <v>145800</v>
      </c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>
        <v>11037.56</v>
      </c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>
        <f t="shared" si="3"/>
        <v>11037.56</v>
      </c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>
        <f t="shared" si="4"/>
        <v>134762.44</v>
      </c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</row>
    <row r="53" spans="1:166" s="8" customFormat="1" ht="54.75" customHeight="1">
      <c r="A53" s="56" t="s">
        <v>87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85"/>
      <c r="AO53" s="85"/>
      <c r="AP53" s="85"/>
      <c r="AQ53" s="85"/>
      <c r="AR53" s="85"/>
      <c r="AS53" s="85"/>
      <c r="AT53" s="85" t="s">
        <v>41</v>
      </c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52">
        <v>145800</v>
      </c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>
        <v>11037.56</v>
      </c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>
        <f t="shared" si="3"/>
        <v>11037.56</v>
      </c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>
        <f t="shared" si="4"/>
        <v>134762.44</v>
      </c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</row>
    <row r="54" spans="1:166" s="8" customFormat="1" ht="57" customHeight="1">
      <c r="A54" s="56" t="s">
        <v>87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85"/>
      <c r="AO54" s="85"/>
      <c r="AP54" s="85"/>
      <c r="AQ54" s="85"/>
      <c r="AR54" s="85"/>
      <c r="AS54" s="85"/>
      <c r="AT54" s="85" t="s">
        <v>42</v>
      </c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52">
        <v>0</v>
      </c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>
        <v>9883.37</v>
      </c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>
        <f t="shared" si="3"/>
        <v>9883.37</v>
      </c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>
        <f t="shared" si="4"/>
        <v>-9883.37</v>
      </c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</row>
    <row r="55" spans="1:166" s="8" customFormat="1" ht="55.5" customHeight="1">
      <c r="A55" s="56" t="s">
        <v>87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85"/>
      <c r="AO55" s="85"/>
      <c r="AP55" s="85"/>
      <c r="AQ55" s="85"/>
      <c r="AR55" s="85"/>
      <c r="AS55" s="85"/>
      <c r="AT55" s="85" t="s">
        <v>43</v>
      </c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52">
        <v>0</v>
      </c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>
        <v>1154.19</v>
      </c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>
        <f t="shared" si="3"/>
        <v>1154.19</v>
      </c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>
        <f t="shared" si="4"/>
        <v>-1154.19</v>
      </c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</row>
    <row r="56" spans="1:166" ht="27" customHeight="1">
      <c r="A56" s="131" t="s">
        <v>44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2"/>
      <c r="AO56" s="132"/>
      <c r="AP56" s="132"/>
      <c r="AQ56" s="132"/>
      <c r="AR56" s="132"/>
      <c r="AS56" s="132"/>
      <c r="AT56" s="132" t="s">
        <v>45</v>
      </c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3">
        <v>5209900</v>
      </c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4">
        <v>956870.56</v>
      </c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>
        <f t="shared" si="3"/>
        <v>956870.56</v>
      </c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>
        <f t="shared" si="4"/>
        <v>4253029.4399999995</v>
      </c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</row>
    <row r="57" spans="1:166" s="10" customFormat="1" ht="40.5" customHeight="1">
      <c r="A57" s="72" t="s">
        <v>46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85"/>
      <c r="AO57" s="85"/>
      <c r="AP57" s="85"/>
      <c r="AQ57" s="85"/>
      <c r="AR57" s="85"/>
      <c r="AS57" s="85"/>
      <c r="AT57" s="85" t="s">
        <v>47</v>
      </c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52">
        <v>5101600</v>
      </c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>
        <v>533823.47</v>
      </c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>
        <f t="shared" si="3"/>
        <v>533823.47</v>
      </c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>
        <f t="shared" si="4"/>
        <v>4567776.53</v>
      </c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</row>
    <row r="58" spans="1:166" s="8" customFormat="1" ht="63.75" customHeight="1">
      <c r="A58" s="56" t="s">
        <v>88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85"/>
      <c r="AO58" s="85"/>
      <c r="AP58" s="85"/>
      <c r="AQ58" s="85"/>
      <c r="AR58" s="85"/>
      <c r="AS58" s="85"/>
      <c r="AT58" s="85" t="s">
        <v>48</v>
      </c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52">
        <v>5101600</v>
      </c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>
        <v>533823.47</v>
      </c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>
        <f t="shared" si="3"/>
        <v>533823.47</v>
      </c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>
        <f t="shared" si="4"/>
        <v>4567776.53</v>
      </c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</row>
    <row r="59" spans="1:166" s="8" customFormat="1" ht="70.5" customHeight="1">
      <c r="A59" s="72" t="s">
        <v>89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25"/>
      <c r="AO59" s="25"/>
      <c r="AP59" s="25"/>
      <c r="AQ59" s="25"/>
      <c r="AR59" s="25"/>
      <c r="AS59" s="25"/>
      <c r="AT59" s="25" t="s">
        <v>49</v>
      </c>
      <c r="AU59" s="25"/>
      <c r="AV59" s="25"/>
      <c r="AW59" s="25"/>
      <c r="AX59" s="25"/>
      <c r="AY59" s="25"/>
      <c r="AZ59" s="25"/>
      <c r="BA59" s="25"/>
      <c r="BB59" s="85" t="s">
        <v>49</v>
      </c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52">
        <v>0</v>
      </c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>
        <v>518512.24</v>
      </c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52">
        <f t="shared" si="3"/>
        <v>518512.24</v>
      </c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>
        <f t="shared" si="4"/>
        <v>-518512.24</v>
      </c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</row>
    <row r="60" spans="1:166" s="8" customFormat="1" ht="71.25" customHeight="1">
      <c r="A60" s="56" t="s">
        <v>143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103"/>
      <c r="AO60" s="103"/>
      <c r="AP60" s="103"/>
      <c r="AQ60" s="103"/>
      <c r="AR60" s="103"/>
      <c r="AS60" s="103"/>
      <c r="AT60" s="85" t="s">
        <v>50</v>
      </c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52">
        <v>0</v>
      </c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>
        <v>14308.32</v>
      </c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52">
        <f t="shared" si="3"/>
        <v>14308.32</v>
      </c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>
        <f t="shared" si="4"/>
        <v>-14308.32</v>
      </c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</row>
    <row r="61" spans="1:166" s="7" customFormat="1" ht="66" customHeight="1">
      <c r="A61" s="56" t="s">
        <v>89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85"/>
      <c r="AO61" s="85"/>
      <c r="AP61" s="85"/>
      <c r="AQ61" s="85"/>
      <c r="AR61" s="85"/>
      <c r="AS61" s="85"/>
      <c r="AT61" s="85" t="s">
        <v>144</v>
      </c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52">
        <v>0</v>
      </c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>
        <v>1002.91</v>
      </c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>
        <f aca="true" t="shared" si="5" ref="EG61:EG69">CM61</f>
        <v>1002.91</v>
      </c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>
        <f t="shared" si="4"/>
        <v>-1002.91</v>
      </c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</row>
    <row r="62" spans="1:166" s="8" customFormat="1" ht="12.75" customHeight="1" hidden="1">
      <c r="A62" s="56" t="s">
        <v>51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103"/>
      <c r="AO62" s="103"/>
      <c r="AP62" s="103"/>
      <c r="AQ62" s="103"/>
      <c r="AR62" s="103"/>
      <c r="AS62" s="103"/>
      <c r="AT62" s="85" t="s">
        <v>52</v>
      </c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52">
        <v>53900</v>
      </c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86">
        <v>26618.15</v>
      </c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52">
        <f t="shared" si="5"/>
        <v>26618.15</v>
      </c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>
        <f t="shared" si="4"/>
        <v>27281.85</v>
      </c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</row>
    <row r="63" spans="1:166" s="8" customFormat="1" ht="67.5" customHeight="1">
      <c r="A63" s="56" t="s">
        <v>89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23"/>
      <c r="AO63" s="23"/>
      <c r="AP63" s="23"/>
      <c r="AQ63" s="23"/>
      <c r="AR63" s="23"/>
      <c r="AS63" s="23"/>
      <c r="AT63" s="20"/>
      <c r="AU63" s="46" t="s">
        <v>181</v>
      </c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8"/>
      <c r="BR63" s="39">
        <v>0</v>
      </c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1"/>
      <c r="CM63" s="39"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1"/>
      <c r="DC63" s="53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5"/>
      <c r="DP63" s="24"/>
      <c r="DQ63" s="24"/>
      <c r="DR63" s="53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5"/>
      <c r="EE63" s="24"/>
      <c r="EF63" s="24"/>
      <c r="EG63" s="39">
        <f>CM63</f>
        <v>0</v>
      </c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1"/>
      <c r="EV63" s="39">
        <f>BR63-CM63</f>
        <v>0</v>
      </c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1"/>
    </row>
    <row r="64" spans="1:166" s="8" customFormat="1" ht="48.75" customHeight="1">
      <c r="A64" s="56" t="s">
        <v>51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23"/>
      <c r="AO64" s="23"/>
      <c r="AP64" s="23"/>
      <c r="AQ64" s="23"/>
      <c r="AR64" s="23"/>
      <c r="AS64" s="23"/>
      <c r="AT64" s="20"/>
      <c r="AU64" s="85" t="s">
        <v>52</v>
      </c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52">
        <v>108300</v>
      </c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>
        <v>423047.09</v>
      </c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52">
        <f t="shared" si="5"/>
        <v>423047.09</v>
      </c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>
        <f t="shared" si="4"/>
        <v>-314747.09</v>
      </c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</row>
    <row r="65" spans="1:166" s="7" customFormat="1" ht="68.25" customHeight="1">
      <c r="A65" s="56" t="s">
        <v>112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85"/>
      <c r="AO65" s="85"/>
      <c r="AP65" s="85"/>
      <c r="AQ65" s="85"/>
      <c r="AR65" s="85"/>
      <c r="AS65" s="85"/>
      <c r="AT65" s="85" t="s">
        <v>53</v>
      </c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52">
        <v>108300</v>
      </c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>
        <v>423047.09</v>
      </c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>
        <f t="shared" si="5"/>
        <v>423047.09</v>
      </c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>
        <f t="shared" si="4"/>
        <v>-314747.09</v>
      </c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</row>
    <row r="66" spans="1:166" s="8" customFormat="1" ht="69" customHeight="1">
      <c r="A66" s="56" t="s">
        <v>113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85"/>
      <c r="AO66" s="85"/>
      <c r="AP66" s="85"/>
      <c r="AQ66" s="85"/>
      <c r="AR66" s="85"/>
      <c r="AS66" s="85"/>
      <c r="AT66" s="85" t="s">
        <v>54</v>
      </c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52">
        <v>0</v>
      </c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>
        <v>421062.95</v>
      </c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>
        <f t="shared" si="5"/>
        <v>421062.95</v>
      </c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>
        <f t="shared" si="4"/>
        <v>-421062.95</v>
      </c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</row>
    <row r="67" spans="1:166" s="8" customFormat="1" ht="69" customHeight="1">
      <c r="A67" s="56" t="s">
        <v>113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46" t="s">
        <v>182</v>
      </c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8"/>
      <c r="BR67" s="39">
        <v>0</v>
      </c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39">
        <v>1984.14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1"/>
      <c r="DC67" s="39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1"/>
      <c r="DP67" s="19"/>
      <c r="DQ67" s="19"/>
      <c r="DR67" s="39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1"/>
      <c r="EE67" s="19"/>
      <c r="EF67" s="19"/>
      <c r="EG67" s="39">
        <f>CM67</f>
        <v>1984.14</v>
      </c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1"/>
      <c r="EV67" s="39">
        <f>BR67-CM67</f>
        <v>-1984.14</v>
      </c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1"/>
    </row>
    <row r="68" spans="1:166" s="7" customFormat="1" ht="46.5" customHeight="1">
      <c r="A68" s="135" t="s">
        <v>55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03"/>
      <c r="AO68" s="103"/>
      <c r="AP68" s="103"/>
      <c r="AQ68" s="103"/>
      <c r="AR68" s="103"/>
      <c r="AS68" s="103"/>
      <c r="AT68" s="103" t="s">
        <v>56</v>
      </c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86">
        <v>209200</v>
      </c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>
        <v>56300</v>
      </c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>
        <f t="shared" si="5"/>
        <v>56300</v>
      </c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>
        <f t="shared" si="4"/>
        <v>152900</v>
      </c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</row>
    <row r="69" spans="1:166" s="7" customFormat="1" ht="104.25" customHeight="1">
      <c r="A69" s="49" t="s">
        <v>90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1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46" t="s">
        <v>131</v>
      </c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8"/>
      <c r="BR69" s="39">
        <v>209200</v>
      </c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39">
        <v>56300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1"/>
      <c r="DC69" s="53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5"/>
      <c r="DP69" s="24"/>
      <c r="DQ69" s="24"/>
      <c r="DR69" s="53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5"/>
      <c r="EE69" s="24"/>
      <c r="EF69" s="24"/>
      <c r="EG69" s="39">
        <f t="shared" si="5"/>
        <v>56300</v>
      </c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1"/>
      <c r="EV69" s="39">
        <f t="shared" si="4"/>
        <v>152900</v>
      </c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1"/>
    </row>
    <row r="70" spans="1:166" s="11" customFormat="1" ht="81.75" customHeight="1">
      <c r="A70" s="42" t="s">
        <v>145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103"/>
      <c r="AO70" s="103"/>
      <c r="AP70" s="103"/>
      <c r="AQ70" s="103"/>
      <c r="AR70" s="103"/>
      <c r="AS70" s="103"/>
      <c r="AT70" s="85" t="s">
        <v>57</v>
      </c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52">
        <v>209200</v>
      </c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>
        <v>56300</v>
      </c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>
        <v>56300</v>
      </c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>
        <f>BR70-CM70</f>
        <v>152900</v>
      </c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</row>
    <row r="71" spans="1:166" s="11" customFormat="1" ht="82.5" customHeight="1">
      <c r="A71" s="42" t="s">
        <v>90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23"/>
      <c r="AO71" s="23"/>
      <c r="AP71" s="23"/>
      <c r="AQ71" s="23"/>
      <c r="AR71" s="23"/>
      <c r="AS71" s="23"/>
      <c r="AT71" s="20"/>
      <c r="AU71" s="85" t="s">
        <v>58</v>
      </c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52">
        <v>0</v>
      </c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>
        <v>56300</v>
      </c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19"/>
      <c r="DQ71" s="19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19"/>
      <c r="EF71" s="19"/>
      <c r="EG71" s="52">
        <v>56300</v>
      </c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>
        <f aca="true" t="shared" si="6" ref="EV71:EV96">BR71-CM71</f>
        <v>-56300</v>
      </c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</row>
    <row r="72" spans="1:166" s="11" customFormat="1" ht="42" customHeight="1">
      <c r="A72" s="42" t="s">
        <v>183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23"/>
      <c r="AO72" s="23"/>
      <c r="AP72" s="23"/>
      <c r="AQ72" s="23"/>
      <c r="AR72" s="23"/>
      <c r="AS72" s="23"/>
      <c r="AT72" s="20"/>
      <c r="AU72" s="20"/>
      <c r="AV72" s="20"/>
      <c r="AW72" s="20"/>
      <c r="AX72" s="20"/>
      <c r="AY72" s="20"/>
      <c r="AZ72" s="20"/>
      <c r="BA72" s="20"/>
      <c r="BB72" s="46" t="s">
        <v>186</v>
      </c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8"/>
      <c r="BR72" s="39">
        <v>0</v>
      </c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39">
        <v>-207633.71</v>
      </c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1"/>
      <c r="DC72" s="39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1"/>
      <c r="DP72" s="19"/>
      <c r="DQ72" s="19"/>
      <c r="DR72" s="39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1"/>
      <c r="EE72" s="19"/>
      <c r="EF72" s="19"/>
      <c r="EG72" s="39">
        <v>-207633.71</v>
      </c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1"/>
      <c r="EV72" s="39">
        <f aca="true" t="shared" si="7" ref="EV72:EV77">BR72-CM72</f>
        <v>207633.71</v>
      </c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1"/>
    </row>
    <row r="73" spans="1:166" s="11" customFormat="1" ht="24.75" customHeight="1">
      <c r="A73" s="42" t="s">
        <v>37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23"/>
      <c r="AO73" s="23"/>
      <c r="AP73" s="23"/>
      <c r="AQ73" s="23"/>
      <c r="AR73" s="23"/>
      <c r="AS73" s="23"/>
      <c r="AT73" s="20"/>
      <c r="AU73" s="20"/>
      <c r="AV73" s="20"/>
      <c r="AW73" s="20"/>
      <c r="AX73" s="20"/>
      <c r="AY73" s="20"/>
      <c r="AZ73" s="20"/>
      <c r="BA73" s="20"/>
      <c r="BB73" s="46" t="s">
        <v>187</v>
      </c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8"/>
      <c r="BR73" s="39">
        <v>0</v>
      </c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39">
        <v>-207633.71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1"/>
      <c r="DC73" s="39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1"/>
      <c r="DP73" s="19"/>
      <c r="DQ73" s="19"/>
      <c r="DR73" s="39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1"/>
      <c r="EE73" s="19"/>
      <c r="EF73" s="19"/>
      <c r="EG73" s="39">
        <v>-207633.71</v>
      </c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1"/>
      <c r="EV73" s="39">
        <f t="shared" si="7"/>
        <v>207633.71</v>
      </c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1"/>
    </row>
    <row r="74" spans="1:166" s="11" customFormat="1" ht="30" customHeight="1">
      <c r="A74" s="43" t="s">
        <v>184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5"/>
      <c r="AN74" s="23"/>
      <c r="AO74" s="23"/>
      <c r="AP74" s="23"/>
      <c r="AQ74" s="23"/>
      <c r="AR74" s="23"/>
      <c r="AS74" s="23"/>
      <c r="AT74" s="20"/>
      <c r="AU74" s="20"/>
      <c r="AV74" s="20"/>
      <c r="AW74" s="20"/>
      <c r="AX74" s="20"/>
      <c r="AY74" s="20"/>
      <c r="AZ74" s="20"/>
      <c r="BA74" s="20"/>
      <c r="BB74" s="46" t="s">
        <v>188</v>
      </c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8"/>
      <c r="BR74" s="39">
        <v>0</v>
      </c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39">
        <v>-207633.71</v>
      </c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1"/>
      <c r="DC74" s="39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1"/>
      <c r="DP74" s="19"/>
      <c r="DQ74" s="19"/>
      <c r="DR74" s="39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1"/>
      <c r="EE74" s="19"/>
      <c r="EF74" s="19"/>
      <c r="EG74" s="39">
        <v>-207633.71</v>
      </c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1"/>
      <c r="EV74" s="39">
        <f t="shared" si="7"/>
        <v>207633.71</v>
      </c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1"/>
    </row>
    <row r="75" spans="1:166" s="11" customFormat="1" ht="54" customHeight="1">
      <c r="A75" s="43" t="s">
        <v>185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5"/>
      <c r="AN75" s="23"/>
      <c r="AO75" s="23"/>
      <c r="AP75" s="23"/>
      <c r="AQ75" s="23"/>
      <c r="AR75" s="23"/>
      <c r="AS75" s="23"/>
      <c r="AT75" s="20"/>
      <c r="AU75" s="20"/>
      <c r="AV75" s="20"/>
      <c r="AW75" s="20"/>
      <c r="AX75" s="20"/>
      <c r="AY75" s="20"/>
      <c r="AZ75" s="20"/>
      <c r="BA75" s="20"/>
      <c r="BB75" s="46" t="s">
        <v>189</v>
      </c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8"/>
      <c r="BR75" s="39">
        <v>0</v>
      </c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39">
        <f>CM76+CM77</f>
        <v>-207633.71000000002</v>
      </c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1"/>
      <c r="DC75" s="39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1"/>
      <c r="DP75" s="19"/>
      <c r="DQ75" s="19"/>
      <c r="DR75" s="39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1"/>
      <c r="EE75" s="19"/>
      <c r="EF75" s="19"/>
      <c r="EG75" s="39">
        <v>-207633.71</v>
      </c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1"/>
      <c r="EV75" s="39">
        <f t="shared" si="7"/>
        <v>207633.71000000002</v>
      </c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1"/>
    </row>
    <row r="76" spans="1:166" s="11" customFormat="1" ht="52.5" customHeight="1">
      <c r="A76" s="43" t="s">
        <v>185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5"/>
      <c r="AN76" s="23"/>
      <c r="AO76" s="23"/>
      <c r="AP76" s="23"/>
      <c r="AQ76" s="23"/>
      <c r="AR76" s="23"/>
      <c r="AS76" s="23"/>
      <c r="AT76" s="20"/>
      <c r="AU76" s="20"/>
      <c r="AV76" s="20"/>
      <c r="AW76" s="20"/>
      <c r="AX76" s="20"/>
      <c r="AY76" s="20"/>
      <c r="AZ76" s="20"/>
      <c r="BA76" s="20"/>
      <c r="BB76" s="46" t="s">
        <v>190</v>
      </c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8"/>
      <c r="BR76" s="39">
        <v>0</v>
      </c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39">
        <v>-88037.47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1"/>
      <c r="DC76" s="39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1"/>
      <c r="DP76" s="19"/>
      <c r="DQ76" s="19"/>
      <c r="DR76" s="39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1"/>
      <c r="EE76" s="19"/>
      <c r="EF76" s="19"/>
      <c r="EG76" s="39">
        <v>-88037.47</v>
      </c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1"/>
      <c r="EV76" s="39">
        <f t="shared" si="7"/>
        <v>88037.47</v>
      </c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1"/>
    </row>
    <row r="77" spans="1:166" s="11" customFormat="1" ht="59.25" customHeight="1">
      <c r="A77" s="43" t="s">
        <v>185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5"/>
      <c r="AN77" s="23"/>
      <c r="AO77" s="23"/>
      <c r="AP77" s="23"/>
      <c r="AQ77" s="23"/>
      <c r="AR77" s="23"/>
      <c r="AS77" s="23"/>
      <c r="AT77" s="20"/>
      <c r="AU77" s="20"/>
      <c r="AV77" s="20"/>
      <c r="AW77" s="20"/>
      <c r="AX77" s="20"/>
      <c r="AY77" s="20"/>
      <c r="AZ77" s="20"/>
      <c r="BA77" s="20"/>
      <c r="BB77" s="46" t="s">
        <v>191</v>
      </c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8"/>
      <c r="BR77" s="39">
        <v>0</v>
      </c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39">
        <v>-119596.24</v>
      </c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1"/>
      <c r="DC77" s="39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1"/>
      <c r="DP77" s="19"/>
      <c r="DQ77" s="19"/>
      <c r="DR77" s="39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1"/>
      <c r="EE77" s="19"/>
      <c r="EF77" s="19"/>
      <c r="EG77" s="39">
        <v>-119596.24</v>
      </c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1"/>
      <c r="EV77" s="39">
        <f t="shared" si="7"/>
        <v>119596.24</v>
      </c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1"/>
    </row>
    <row r="78" spans="1:166" s="11" customFormat="1" ht="48.75" customHeight="1">
      <c r="A78" s="137" t="s">
        <v>59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6"/>
      <c r="AO78" s="136"/>
      <c r="AP78" s="136"/>
      <c r="AQ78" s="136"/>
      <c r="AR78" s="136"/>
      <c r="AS78" s="136"/>
      <c r="AT78" s="103" t="s">
        <v>60</v>
      </c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86">
        <v>678800</v>
      </c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>
        <v>218986.01</v>
      </c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>
        <f>CM78</f>
        <v>218986.01</v>
      </c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>
        <f t="shared" si="6"/>
        <v>459813.99</v>
      </c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</row>
    <row r="79" spans="1:166" s="12" customFormat="1" ht="120" customHeight="1">
      <c r="A79" s="42" t="s">
        <v>146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136"/>
      <c r="AO79" s="136"/>
      <c r="AP79" s="136"/>
      <c r="AQ79" s="136"/>
      <c r="AR79" s="136"/>
      <c r="AS79" s="136"/>
      <c r="AT79" s="85" t="s">
        <v>61</v>
      </c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52">
        <v>678800</v>
      </c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>
        <v>218986.01</v>
      </c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>
        <v>218986.01</v>
      </c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>
        <f t="shared" si="6"/>
        <v>459813.99</v>
      </c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</row>
    <row r="80" spans="1:166" s="12" customFormat="1" ht="76.5" customHeight="1">
      <c r="A80" s="42" t="s">
        <v>147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136"/>
      <c r="AO80" s="136"/>
      <c r="AP80" s="136"/>
      <c r="AQ80" s="136"/>
      <c r="AR80" s="136"/>
      <c r="AS80" s="136"/>
      <c r="AT80" s="85" t="s">
        <v>62</v>
      </c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52">
        <v>476500</v>
      </c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>
        <v>115305.27</v>
      </c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52">
        <v>115305.27</v>
      </c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>
        <f t="shared" si="6"/>
        <v>361194.73</v>
      </c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</row>
    <row r="81" spans="1:166" s="12" customFormat="1" ht="133.5" customHeight="1">
      <c r="A81" s="42" t="s">
        <v>148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136"/>
      <c r="AO81" s="136"/>
      <c r="AP81" s="136"/>
      <c r="AQ81" s="136"/>
      <c r="AR81" s="136"/>
      <c r="AS81" s="136"/>
      <c r="AT81" s="85" t="s">
        <v>114</v>
      </c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52">
        <v>476500</v>
      </c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>
        <v>115305.27</v>
      </c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>
        <v>115305.27</v>
      </c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>
        <f t="shared" si="6"/>
        <v>361194.73</v>
      </c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</row>
    <row r="82" spans="1:166" s="12" customFormat="1" ht="93" customHeight="1">
      <c r="A82" s="42" t="s">
        <v>149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85" t="s">
        <v>82</v>
      </c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52">
        <v>202300</v>
      </c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>
        <v>103680.74</v>
      </c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52">
        <v>103680.74</v>
      </c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>
        <f t="shared" si="6"/>
        <v>98619.26</v>
      </c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</row>
    <row r="83" spans="1:166" s="12" customFormat="1" ht="78" customHeight="1">
      <c r="A83" s="42" t="s">
        <v>150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136"/>
      <c r="AO83" s="136"/>
      <c r="AP83" s="136"/>
      <c r="AQ83" s="136"/>
      <c r="AR83" s="136"/>
      <c r="AS83" s="136"/>
      <c r="AT83" s="85" t="s">
        <v>63</v>
      </c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52">
        <v>202300</v>
      </c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>
        <v>103680.74</v>
      </c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52">
        <f>CM83</f>
        <v>103680.74</v>
      </c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>
        <f t="shared" si="6"/>
        <v>98619.26</v>
      </c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</row>
    <row r="84" spans="1:166" s="12" customFormat="1" ht="42.75" customHeight="1">
      <c r="A84" s="137" t="s">
        <v>64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6"/>
      <c r="AO84" s="136"/>
      <c r="AP84" s="136"/>
      <c r="AQ84" s="136"/>
      <c r="AR84" s="136"/>
      <c r="AS84" s="136"/>
      <c r="AT84" s="103" t="s">
        <v>65</v>
      </c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86">
        <v>1753100</v>
      </c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>
        <v>121176.13</v>
      </c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86">
        <f>CM84</f>
        <v>121176.13</v>
      </c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>
        <f t="shared" si="6"/>
        <v>1631923.87</v>
      </c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</row>
    <row r="85" spans="1:166" s="12" customFormat="1" ht="66.75" customHeight="1">
      <c r="A85" s="42" t="s">
        <v>91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136"/>
      <c r="AO85" s="136"/>
      <c r="AP85" s="136"/>
      <c r="AQ85" s="136"/>
      <c r="AR85" s="136"/>
      <c r="AS85" s="136"/>
      <c r="AT85" s="85" t="s">
        <v>73</v>
      </c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52">
        <v>1753100</v>
      </c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>
        <v>121176.13</v>
      </c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52">
        <v>121176.13</v>
      </c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>
        <f t="shared" si="6"/>
        <v>1631923.87</v>
      </c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</row>
    <row r="86" spans="1:166" s="12" customFormat="1" ht="42.75" customHeight="1">
      <c r="A86" s="42" t="s">
        <v>92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85" t="s">
        <v>81</v>
      </c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52">
        <v>102200</v>
      </c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>
        <v>121176.13</v>
      </c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52">
        <v>121176.13</v>
      </c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>
        <f t="shared" si="6"/>
        <v>-18976.130000000005</v>
      </c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</row>
    <row r="87" spans="1:166" s="12" customFormat="1" ht="53.25" customHeight="1">
      <c r="A87" s="42" t="s">
        <v>93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136"/>
      <c r="AO87" s="136"/>
      <c r="AP87" s="136"/>
      <c r="AQ87" s="136"/>
      <c r="AR87" s="136"/>
      <c r="AS87" s="136"/>
      <c r="AT87" s="85" t="s">
        <v>120</v>
      </c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52">
        <v>102200</v>
      </c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>
        <v>121176.13</v>
      </c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52">
        <v>12176.13</v>
      </c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>
        <f t="shared" si="6"/>
        <v>-18976.130000000005</v>
      </c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</row>
    <row r="88" spans="1:166" s="12" customFormat="1" ht="65.25" customHeight="1">
      <c r="A88" s="43" t="s">
        <v>166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5"/>
      <c r="AN88" s="27"/>
      <c r="AO88" s="27"/>
      <c r="AP88" s="27"/>
      <c r="AQ88" s="27"/>
      <c r="AR88" s="27"/>
      <c r="AS88" s="27"/>
      <c r="AT88" s="20"/>
      <c r="AU88" s="20"/>
      <c r="AV88" s="20"/>
      <c r="AW88" s="20"/>
      <c r="AX88" s="20"/>
      <c r="AY88" s="20"/>
      <c r="AZ88" s="20"/>
      <c r="BA88" s="20"/>
      <c r="BB88" s="46" t="s">
        <v>164</v>
      </c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8"/>
      <c r="BR88" s="39">
        <v>1650900</v>
      </c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39">
        <v>0</v>
      </c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1"/>
      <c r="DC88" s="78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80"/>
      <c r="DP88" s="28"/>
      <c r="DQ88" s="28"/>
      <c r="DR88" s="78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80"/>
      <c r="EE88" s="28"/>
      <c r="EF88" s="28"/>
      <c r="EG88" s="39">
        <v>0</v>
      </c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1"/>
      <c r="EV88" s="39">
        <f t="shared" si="6"/>
        <v>1650900</v>
      </c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1"/>
    </row>
    <row r="89" spans="1:166" s="12" customFormat="1" ht="66.75" customHeight="1">
      <c r="A89" s="43" t="s">
        <v>165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5"/>
      <c r="AN89" s="27"/>
      <c r="AO89" s="27"/>
      <c r="AP89" s="27"/>
      <c r="AQ89" s="27"/>
      <c r="AR89" s="27"/>
      <c r="AS89" s="27"/>
      <c r="AT89" s="20"/>
      <c r="AU89" s="20"/>
      <c r="AV89" s="20"/>
      <c r="AW89" s="20"/>
      <c r="AX89" s="20"/>
      <c r="AY89" s="20"/>
      <c r="AZ89" s="20"/>
      <c r="BA89" s="20"/>
      <c r="BB89" s="46" t="s">
        <v>163</v>
      </c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8"/>
      <c r="BR89" s="39">
        <v>1650900</v>
      </c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39">
        <v>0</v>
      </c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1"/>
      <c r="DC89" s="78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80"/>
      <c r="DP89" s="28"/>
      <c r="DQ89" s="28"/>
      <c r="DR89" s="78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80"/>
      <c r="EE89" s="28"/>
      <c r="EF89" s="28"/>
      <c r="EG89" s="39">
        <v>0</v>
      </c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1"/>
      <c r="EV89" s="39">
        <f t="shared" si="6"/>
        <v>1650900</v>
      </c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1"/>
    </row>
    <row r="90" spans="1:166" s="12" customFormat="1" ht="39.75" customHeight="1">
      <c r="A90" s="126" t="s">
        <v>151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8"/>
      <c r="AN90" s="27"/>
      <c r="AO90" s="27"/>
      <c r="AP90" s="27"/>
      <c r="AQ90" s="27"/>
      <c r="AR90" s="27"/>
      <c r="AS90" s="27"/>
      <c r="AT90" s="20"/>
      <c r="AU90" s="20"/>
      <c r="AV90" s="20"/>
      <c r="AW90" s="20"/>
      <c r="AX90" s="20"/>
      <c r="AY90" s="20"/>
      <c r="AZ90" s="20"/>
      <c r="BA90" s="20"/>
      <c r="BB90" s="46" t="s">
        <v>132</v>
      </c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8"/>
      <c r="BR90" s="39">
        <v>300</v>
      </c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39">
        <v>25300</v>
      </c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1"/>
      <c r="DC90" s="78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80"/>
      <c r="DP90" s="28"/>
      <c r="DQ90" s="28"/>
      <c r="DR90" s="78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80"/>
      <c r="EE90" s="28"/>
      <c r="EF90" s="28"/>
      <c r="EG90" s="39">
        <v>25000</v>
      </c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1"/>
      <c r="EV90" s="39">
        <f t="shared" si="6"/>
        <v>-25000</v>
      </c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1"/>
    </row>
    <row r="91" spans="1:166" s="12" customFormat="1" ht="58.5" customHeight="1">
      <c r="A91" s="43" t="s">
        <v>199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5"/>
      <c r="AN91" s="27"/>
      <c r="AO91" s="27"/>
      <c r="AP91" s="27"/>
      <c r="AQ91" s="27"/>
      <c r="AR91" s="27"/>
      <c r="AS91" s="27"/>
      <c r="AT91" s="20"/>
      <c r="AU91" s="20"/>
      <c r="AV91" s="20"/>
      <c r="AW91" s="20"/>
      <c r="AX91" s="20"/>
      <c r="AY91" s="20"/>
      <c r="AZ91" s="20"/>
      <c r="BA91" s="20"/>
      <c r="BB91" s="46" t="s">
        <v>200</v>
      </c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8"/>
      <c r="BR91" s="39">
        <v>0</v>
      </c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39">
        <v>300</v>
      </c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1"/>
      <c r="DC91" s="78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80"/>
      <c r="DP91" s="28"/>
      <c r="DQ91" s="28"/>
      <c r="DR91" s="78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80"/>
      <c r="EE91" s="28"/>
      <c r="EF91" s="28"/>
      <c r="EG91" s="39">
        <v>300</v>
      </c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1"/>
      <c r="EV91" s="39">
        <v>-300</v>
      </c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1"/>
    </row>
    <row r="92" spans="1:166" s="12" customFormat="1" ht="52.5" customHeight="1">
      <c r="A92" s="43" t="s">
        <v>199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5"/>
      <c r="AN92" s="27"/>
      <c r="AO92" s="27"/>
      <c r="AP92" s="27"/>
      <c r="AQ92" s="27"/>
      <c r="AR92" s="27"/>
      <c r="AS92" s="27"/>
      <c r="AT92" s="20"/>
      <c r="AU92" s="20"/>
      <c r="AV92" s="20"/>
      <c r="AW92" s="20"/>
      <c r="AX92" s="20"/>
      <c r="AY92" s="20"/>
      <c r="AZ92" s="20"/>
      <c r="BA92" s="20"/>
      <c r="BB92" s="46" t="s">
        <v>201</v>
      </c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8"/>
      <c r="BR92" s="39">
        <v>0</v>
      </c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39">
        <v>300</v>
      </c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1"/>
      <c r="DC92" s="78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80"/>
      <c r="DP92" s="28"/>
      <c r="DQ92" s="28"/>
      <c r="DR92" s="78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80"/>
      <c r="EE92" s="28"/>
      <c r="EF92" s="28"/>
      <c r="EG92" s="39">
        <v>300</v>
      </c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1"/>
      <c r="EV92" s="39">
        <v>-300</v>
      </c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1"/>
    </row>
    <row r="93" spans="1:166" s="12" customFormat="1" ht="42" customHeight="1">
      <c r="A93" s="43" t="s">
        <v>153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5"/>
      <c r="AN93" s="27"/>
      <c r="AO93" s="27"/>
      <c r="AP93" s="27"/>
      <c r="AQ93" s="27"/>
      <c r="AR93" s="27"/>
      <c r="AS93" s="27"/>
      <c r="AT93" s="20"/>
      <c r="AU93" s="20" t="s">
        <v>152</v>
      </c>
      <c r="AV93" s="20"/>
      <c r="AW93" s="20"/>
      <c r="AX93" s="20"/>
      <c r="AY93" s="20"/>
      <c r="AZ93" s="20"/>
      <c r="BA93" s="20"/>
      <c r="BB93" s="46" t="s">
        <v>133</v>
      </c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8"/>
      <c r="BR93" s="39">
        <v>300</v>
      </c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39">
        <v>25000</v>
      </c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1"/>
      <c r="DC93" s="78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80"/>
      <c r="DP93" s="28"/>
      <c r="DQ93" s="28"/>
      <c r="DR93" s="78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80"/>
      <c r="EE93" s="28"/>
      <c r="EF93" s="28"/>
      <c r="EG93" s="39">
        <v>25000</v>
      </c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1"/>
      <c r="EV93" s="39">
        <f t="shared" si="6"/>
        <v>-24700</v>
      </c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1"/>
    </row>
    <row r="94" spans="1:166" s="12" customFormat="1" ht="53.25" customHeight="1">
      <c r="A94" s="43" t="s">
        <v>154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5"/>
      <c r="AN94" s="27"/>
      <c r="AO94" s="27"/>
      <c r="AP94" s="27"/>
      <c r="AQ94" s="27"/>
      <c r="AR94" s="27"/>
      <c r="AS94" s="27"/>
      <c r="AT94" s="20"/>
      <c r="AU94" s="20"/>
      <c r="AV94" s="20"/>
      <c r="AW94" s="20"/>
      <c r="AX94" s="20"/>
      <c r="AY94" s="20"/>
      <c r="AZ94" s="20"/>
      <c r="BA94" s="20"/>
      <c r="BB94" s="46" t="s">
        <v>134</v>
      </c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8"/>
      <c r="BR94" s="39">
        <v>300</v>
      </c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39">
        <v>25000</v>
      </c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1"/>
      <c r="DC94" s="78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80"/>
      <c r="DP94" s="28"/>
      <c r="DQ94" s="28"/>
      <c r="DR94" s="78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80"/>
      <c r="EE94" s="28"/>
      <c r="EF94" s="28"/>
      <c r="EG94" s="39">
        <v>25000</v>
      </c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1"/>
      <c r="EV94" s="39">
        <f t="shared" si="6"/>
        <v>-24700</v>
      </c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1"/>
    </row>
    <row r="95" spans="1:166" s="12" customFormat="1" ht="25.5" customHeight="1">
      <c r="A95" s="118" t="s">
        <v>66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40"/>
      <c r="AO95" s="140"/>
      <c r="AP95" s="140"/>
      <c r="AQ95" s="140"/>
      <c r="AR95" s="140"/>
      <c r="AS95" s="140"/>
      <c r="AT95" s="141" t="s">
        <v>67</v>
      </c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38">
        <f>BR96</f>
        <v>1623900</v>
      </c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>
        <f>CM96</f>
        <v>1179911.76</v>
      </c>
      <c r="CN95" s="138"/>
      <c r="CO95" s="138"/>
      <c r="CP95" s="138"/>
      <c r="CQ95" s="138"/>
      <c r="CR95" s="138"/>
      <c r="CS95" s="138"/>
      <c r="CT95" s="138"/>
      <c r="CU95" s="138"/>
      <c r="CV95" s="138"/>
      <c r="CW95" s="138"/>
      <c r="CX95" s="138"/>
      <c r="CY95" s="138"/>
      <c r="CZ95" s="138"/>
      <c r="DA95" s="138"/>
      <c r="DB95" s="138"/>
      <c r="DC95" s="138"/>
      <c r="DD95" s="138"/>
      <c r="DE95" s="138"/>
      <c r="DF95" s="138"/>
      <c r="DG95" s="138"/>
      <c r="DH95" s="138"/>
      <c r="DI95" s="138"/>
      <c r="DJ95" s="138"/>
      <c r="DK95" s="138"/>
      <c r="DL95" s="138"/>
      <c r="DM95" s="138"/>
      <c r="DN95" s="138"/>
      <c r="DO95" s="138"/>
      <c r="DP95" s="138"/>
      <c r="DQ95" s="138"/>
      <c r="DR95" s="138"/>
      <c r="DS95" s="138"/>
      <c r="DT95" s="138"/>
      <c r="DU95" s="138"/>
      <c r="DV95" s="138"/>
      <c r="DW95" s="138"/>
      <c r="DX95" s="138"/>
      <c r="DY95" s="138"/>
      <c r="DZ95" s="138"/>
      <c r="EA95" s="138"/>
      <c r="EB95" s="138"/>
      <c r="EC95" s="138"/>
      <c r="ED95" s="138"/>
      <c r="EE95" s="138"/>
      <c r="EF95" s="138"/>
      <c r="EG95" s="138">
        <f>CM95</f>
        <v>1179911.76</v>
      </c>
      <c r="EH95" s="138"/>
      <c r="EI95" s="138"/>
      <c r="EJ95" s="138"/>
      <c r="EK95" s="138"/>
      <c r="EL95" s="138"/>
      <c r="EM95" s="138"/>
      <c r="EN95" s="138"/>
      <c r="EO95" s="138"/>
      <c r="EP95" s="138"/>
      <c r="EQ95" s="138"/>
      <c r="ER95" s="138"/>
      <c r="ES95" s="138"/>
      <c r="ET95" s="138"/>
      <c r="EU95" s="138"/>
      <c r="EV95" s="138">
        <f t="shared" si="6"/>
        <v>443988.24</v>
      </c>
      <c r="EW95" s="138"/>
      <c r="EX95" s="138"/>
      <c r="EY95" s="138"/>
      <c r="EZ95" s="138"/>
      <c r="FA95" s="138"/>
      <c r="FB95" s="138"/>
      <c r="FC95" s="138"/>
      <c r="FD95" s="138"/>
      <c r="FE95" s="138"/>
      <c r="FF95" s="138"/>
      <c r="FG95" s="138"/>
      <c r="FH95" s="138"/>
      <c r="FI95" s="138"/>
      <c r="FJ95" s="138"/>
    </row>
    <row r="96" spans="1:166" s="14" customFormat="1" ht="46.5" customHeight="1">
      <c r="A96" s="130" t="s">
        <v>78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67"/>
      <c r="AO96" s="167"/>
      <c r="AP96" s="167"/>
      <c r="AQ96" s="167"/>
      <c r="AR96" s="167"/>
      <c r="AS96" s="167"/>
      <c r="AT96" s="84" t="s">
        <v>77</v>
      </c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96">
        <f>BR97+BR100+BR106</f>
        <v>1623900</v>
      </c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>
        <f>CM97+CM100+CM106</f>
        <v>1179911.76</v>
      </c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>
        <f>CM96</f>
        <v>1179911.76</v>
      </c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>
        <f t="shared" si="6"/>
        <v>443988.24</v>
      </c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</row>
    <row r="97" spans="1:166" s="13" customFormat="1" ht="34.5" customHeight="1">
      <c r="A97" s="130" t="s">
        <v>155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84" t="s">
        <v>135</v>
      </c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96">
        <v>300000</v>
      </c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>
        <v>300000</v>
      </c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>
        <f>CM97</f>
        <v>300000</v>
      </c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>
        <f>BR97-CM97</f>
        <v>0</v>
      </c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</row>
    <row r="98" spans="1:166" s="13" customFormat="1" ht="36" customHeight="1">
      <c r="A98" s="130" t="s">
        <v>156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84" t="s">
        <v>136</v>
      </c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96">
        <v>300000</v>
      </c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>
        <v>300000</v>
      </c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>
        <v>300000</v>
      </c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>
        <f>BR98-CM98</f>
        <v>0</v>
      </c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</row>
    <row r="99" spans="1:166" s="13" customFormat="1" ht="47.25" customHeight="1">
      <c r="A99" s="43" t="s">
        <v>157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5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170" t="s">
        <v>137</v>
      </c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2"/>
      <c r="BR99" s="164">
        <v>300000</v>
      </c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6"/>
      <c r="CM99" s="164">
        <v>300000</v>
      </c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5"/>
      <c r="DA99" s="165"/>
      <c r="DB99" s="166"/>
      <c r="DC99" s="164"/>
      <c r="DD99" s="165"/>
      <c r="DE99" s="165"/>
      <c r="DF99" s="165"/>
      <c r="DG99" s="165"/>
      <c r="DH99" s="165"/>
      <c r="DI99" s="165"/>
      <c r="DJ99" s="165"/>
      <c r="DK99" s="165"/>
      <c r="DL99" s="165"/>
      <c r="DM99" s="165"/>
      <c r="DN99" s="165"/>
      <c r="DO99" s="166"/>
      <c r="DP99" s="26"/>
      <c r="DQ99" s="26"/>
      <c r="DR99" s="164"/>
      <c r="DS99" s="165"/>
      <c r="DT99" s="165"/>
      <c r="DU99" s="165"/>
      <c r="DV99" s="165"/>
      <c r="DW99" s="165"/>
      <c r="DX99" s="165"/>
      <c r="DY99" s="165"/>
      <c r="DZ99" s="165"/>
      <c r="EA99" s="165"/>
      <c r="EB99" s="165"/>
      <c r="EC99" s="165"/>
      <c r="ED99" s="166"/>
      <c r="EE99" s="26"/>
      <c r="EF99" s="26"/>
      <c r="EG99" s="164">
        <v>300000</v>
      </c>
      <c r="EH99" s="165"/>
      <c r="EI99" s="165"/>
      <c r="EJ99" s="165"/>
      <c r="EK99" s="165"/>
      <c r="EL99" s="165"/>
      <c r="EM99" s="165"/>
      <c r="EN99" s="165"/>
      <c r="EO99" s="165"/>
      <c r="EP99" s="165"/>
      <c r="EQ99" s="165"/>
      <c r="ER99" s="165"/>
      <c r="ES99" s="165"/>
      <c r="ET99" s="165"/>
      <c r="EU99" s="166"/>
      <c r="EV99" s="164">
        <f>BR99-CM99</f>
        <v>0</v>
      </c>
      <c r="EW99" s="165"/>
      <c r="EX99" s="165"/>
      <c r="EY99" s="165"/>
      <c r="EZ99" s="165"/>
      <c r="FA99" s="165"/>
      <c r="FB99" s="165"/>
      <c r="FC99" s="165"/>
      <c r="FD99" s="165"/>
      <c r="FE99" s="165"/>
      <c r="FF99" s="165"/>
      <c r="FG99" s="165"/>
      <c r="FH99" s="165"/>
      <c r="FI99" s="165"/>
      <c r="FJ99" s="166"/>
    </row>
    <row r="100" spans="1:166" s="13" customFormat="1" ht="25.5" customHeight="1">
      <c r="A100" s="130" t="s">
        <v>158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42"/>
      <c r="AO100" s="142"/>
      <c r="AP100" s="142"/>
      <c r="AQ100" s="142"/>
      <c r="AR100" s="142"/>
      <c r="AS100" s="142"/>
      <c r="AT100" s="121" t="s">
        <v>68</v>
      </c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52">
        <v>149500</v>
      </c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>
        <v>149500</v>
      </c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>
        <f>CM100</f>
        <v>149500</v>
      </c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>
        <f>BR100-CM100</f>
        <v>0</v>
      </c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</row>
    <row r="101" spans="1:166" s="12" customFormat="1" ht="48" customHeight="1">
      <c r="A101" s="130" t="s">
        <v>159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42"/>
      <c r="AO101" s="142"/>
      <c r="AP101" s="142"/>
      <c r="AQ101" s="142"/>
      <c r="AR101" s="142"/>
      <c r="AS101" s="142"/>
      <c r="AT101" s="121" t="s">
        <v>121</v>
      </c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52">
        <v>149300</v>
      </c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>
        <v>149300</v>
      </c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>
        <v>149300</v>
      </c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>
        <f>BR101-CM101</f>
        <v>0</v>
      </c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</row>
    <row r="102" spans="1:166" s="12" customFormat="1" ht="12.75" customHeight="1" hidden="1">
      <c r="A102" s="130" t="s">
        <v>79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21" t="s">
        <v>80</v>
      </c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52">
        <v>200</v>
      </c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>
        <v>0</v>
      </c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>
        <v>0</v>
      </c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>
        <v>0</v>
      </c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</row>
    <row r="103" spans="1:166" s="12" customFormat="1" ht="54.75" customHeight="1">
      <c r="A103" s="130" t="s">
        <v>160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22"/>
      <c r="AO103" s="22"/>
      <c r="AP103" s="22"/>
      <c r="AQ103" s="22"/>
      <c r="AR103" s="22"/>
      <c r="AS103" s="22"/>
      <c r="AT103" s="22"/>
      <c r="AU103" s="21"/>
      <c r="AV103" s="22"/>
      <c r="AW103" s="22"/>
      <c r="AX103" s="22"/>
      <c r="AY103" s="22"/>
      <c r="AZ103" s="22"/>
      <c r="BA103" s="22"/>
      <c r="BB103" s="60" t="s">
        <v>121</v>
      </c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2"/>
      <c r="BR103" s="39">
        <v>149300</v>
      </c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1"/>
      <c r="CM103" s="39">
        <v>149300</v>
      </c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1"/>
      <c r="DC103" s="39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1"/>
      <c r="DP103" s="19"/>
      <c r="DQ103" s="19"/>
      <c r="DR103" s="39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1"/>
      <c r="EE103" s="19"/>
      <c r="EF103" s="19"/>
      <c r="EG103" s="39">
        <v>149300</v>
      </c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1"/>
      <c r="EV103" s="39">
        <f aca="true" t="shared" si="8" ref="EV103:EV115">BR103-CM103</f>
        <v>0</v>
      </c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1"/>
    </row>
    <row r="104" spans="1:166" s="12" customFormat="1" ht="39" customHeight="1">
      <c r="A104" s="130" t="s">
        <v>161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21" t="s">
        <v>138</v>
      </c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52">
        <v>200</v>
      </c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>
        <v>200</v>
      </c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>
        <f>CM104</f>
        <v>200</v>
      </c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>
        <f t="shared" si="8"/>
        <v>0</v>
      </c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</row>
    <row r="105" spans="1:166" s="12" customFormat="1" ht="43.5" customHeight="1">
      <c r="A105" s="130" t="s">
        <v>161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60" t="s">
        <v>115</v>
      </c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2"/>
      <c r="BR105" s="39">
        <v>200</v>
      </c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1"/>
      <c r="CM105" s="39">
        <v>200</v>
      </c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1"/>
      <c r="DC105" s="39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1"/>
      <c r="DP105" s="19"/>
      <c r="DQ105" s="19"/>
      <c r="DR105" s="39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1"/>
      <c r="EE105" s="19"/>
      <c r="EF105" s="19"/>
      <c r="EG105" s="39">
        <v>200</v>
      </c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1"/>
      <c r="EV105" s="39">
        <f t="shared" si="8"/>
        <v>0</v>
      </c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1"/>
    </row>
    <row r="106" spans="1:166" s="12" customFormat="1" ht="36.75" customHeight="1">
      <c r="A106" s="81" t="s">
        <v>170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3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60" t="s">
        <v>167</v>
      </c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2"/>
      <c r="BR106" s="39">
        <f>BR107+BR109</f>
        <v>1174400</v>
      </c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1"/>
      <c r="CM106" s="39">
        <f>CM107+CM109</f>
        <v>730411.76</v>
      </c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1"/>
      <c r="DC106" s="39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1"/>
      <c r="DP106" s="19"/>
      <c r="DQ106" s="19"/>
      <c r="DR106" s="39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1"/>
      <c r="EE106" s="19"/>
      <c r="EF106" s="19"/>
      <c r="EG106" s="39">
        <f>CM106</f>
        <v>730411.76</v>
      </c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1"/>
      <c r="EV106" s="39">
        <f>BR106-CM106</f>
        <v>443988.24</v>
      </c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1"/>
    </row>
    <row r="107" spans="1:166" s="12" customFormat="1" ht="63" customHeight="1">
      <c r="A107" s="43" t="s">
        <v>171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5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60" t="s">
        <v>168</v>
      </c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2"/>
      <c r="BR107" s="39">
        <v>200000</v>
      </c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1"/>
      <c r="CM107" s="39">
        <v>200000</v>
      </c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1"/>
      <c r="DC107" s="39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1"/>
      <c r="DP107" s="19"/>
      <c r="DQ107" s="19"/>
      <c r="DR107" s="39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1"/>
      <c r="EE107" s="19"/>
      <c r="EF107" s="19"/>
      <c r="EG107" s="39">
        <v>200000</v>
      </c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1"/>
      <c r="EV107" s="39">
        <f>BR107-CM107</f>
        <v>0</v>
      </c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1"/>
    </row>
    <row r="108" spans="1:166" s="12" customFormat="1" ht="63.75" customHeight="1">
      <c r="A108" s="43" t="s">
        <v>172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5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60" t="s">
        <v>169</v>
      </c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2"/>
      <c r="BR108" s="39">
        <v>200000</v>
      </c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1"/>
      <c r="CM108" s="39">
        <v>200000</v>
      </c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1"/>
      <c r="DC108" s="39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1"/>
      <c r="DP108" s="19"/>
      <c r="DQ108" s="19"/>
      <c r="DR108" s="39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1"/>
      <c r="EE108" s="19"/>
      <c r="EF108" s="19"/>
      <c r="EG108" s="39">
        <v>200000</v>
      </c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1"/>
      <c r="EV108" s="39">
        <f>BR108-CM108</f>
        <v>0</v>
      </c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1"/>
    </row>
    <row r="109" spans="1:166" s="12" customFormat="1" ht="27.75" customHeight="1">
      <c r="A109" s="130" t="s">
        <v>74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63" t="s">
        <v>75</v>
      </c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7"/>
      <c r="BR109" s="139">
        <v>974400</v>
      </c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>
        <v>530411.76</v>
      </c>
      <c r="CN109" s="139"/>
      <c r="CO109" s="139"/>
      <c r="CP109" s="139"/>
      <c r="CQ109" s="139"/>
      <c r="CR109" s="139"/>
      <c r="CS109" s="139"/>
      <c r="CT109" s="139"/>
      <c r="CU109" s="139"/>
      <c r="CV109" s="139"/>
      <c r="CW109" s="139"/>
      <c r="CX109" s="139"/>
      <c r="CY109" s="139"/>
      <c r="CZ109" s="139"/>
      <c r="DA109" s="139"/>
      <c r="DB109" s="139"/>
      <c r="DC109" s="139"/>
      <c r="DD109" s="139"/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  <c r="DV109" s="139"/>
      <c r="DW109" s="139"/>
      <c r="DX109" s="139"/>
      <c r="DY109" s="139"/>
      <c r="DZ109" s="139"/>
      <c r="EA109" s="139"/>
      <c r="EB109" s="139"/>
      <c r="EC109" s="139"/>
      <c r="ED109" s="139"/>
      <c r="EE109" s="139"/>
      <c r="EF109" s="139"/>
      <c r="EG109" s="139">
        <f>CM109</f>
        <v>530411.76</v>
      </c>
      <c r="EH109" s="139"/>
      <c r="EI109" s="139"/>
      <c r="EJ109" s="139"/>
      <c r="EK109" s="139"/>
      <c r="EL109" s="139"/>
      <c r="EM109" s="139"/>
      <c r="EN109" s="139"/>
      <c r="EO109" s="139"/>
      <c r="EP109" s="139"/>
      <c r="EQ109" s="139"/>
      <c r="ER109" s="139"/>
      <c r="ES109" s="139"/>
      <c r="ET109" s="139"/>
      <c r="EU109" s="139"/>
      <c r="EV109" s="139">
        <f t="shared" si="8"/>
        <v>443988.24</v>
      </c>
      <c r="EW109" s="139"/>
      <c r="EX109" s="139"/>
      <c r="EY109" s="139"/>
      <c r="EZ109" s="139"/>
      <c r="FA109" s="139"/>
      <c r="FB109" s="139"/>
      <c r="FC109" s="139"/>
      <c r="FD109" s="139"/>
      <c r="FE109" s="139"/>
      <c r="FF109" s="139"/>
      <c r="FG109" s="139"/>
      <c r="FH109" s="139"/>
      <c r="FI109" s="139"/>
      <c r="FJ109" s="139"/>
    </row>
    <row r="110" spans="1:166" s="12" customFormat="1" ht="36.75" customHeight="1">
      <c r="A110" s="130" t="s">
        <v>76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63" t="s">
        <v>70</v>
      </c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7"/>
      <c r="BR110" s="139">
        <v>974400</v>
      </c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>
        <v>530411.76</v>
      </c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  <c r="DV110" s="139"/>
      <c r="DW110" s="139"/>
      <c r="DX110" s="139"/>
      <c r="DY110" s="139"/>
      <c r="DZ110" s="139"/>
      <c r="EA110" s="139"/>
      <c r="EB110" s="139"/>
      <c r="EC110" s="139"/>
      <c r="ED110" s="139"/>
      <c r="EE110" s="139"/>
      <c r="EF110" s="139"/>
      <c r="EG110" s="139">
        <f>CM110</f>
        <v>530411.76</v>
      </c>
      <c r="EH110" s="139"/>
      <c r="EI110" s="139"/>
      <c r="EJ110" s="139"/>
      <c r="EK110" s="139"/>
      <c r="EL110" s="139"/>
      <c r="EM110" s="139"/>
      <c r="EN110" s="139"/>
      <c r="EO110" s="139"/>
      <c r="EP110" s="139"/>
      <c r="EQ110" s="139"/>
      <c r="ER110" s="139"/>
      <c r="ES110" s="139"/>
      <c r="ET110" s="139"/>
      <c r="EU110" s="139"/>
      <c r="EV110" s="139">
        <f t="shared" si="8"/>
        <v>443988.24</v>
      </c>
      <c r="EW110" s="139"/>
      <c r="EX110" s="139"/>
      <c r="EY110" s="139"/>
      <c r="EZ110" s="139"/>
      <c r="FA110" s="139"/>
      <c r="FB110" s="139"/>
      <c r="FC110" s="139"/>
      <c r="FD110" s="139"/>
      <c r="FE110" s="139"/>
      <c r="FF110" s="139"/>
      <c r="FG110" s="139"/>
      <c r="FH110" s="139"/>
      <c r="FI110" s="139"/>
      <c r="FJ110" s="139"/>
    </row>
    <row r="111" spans="1:166" s="12" customFormat="1" ht="35.25" customHeight="1">
      <c r="A111" s="168" t="s">
        <v>116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169" t="s">
        <v>119</v>
      </c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39">
        <v>0</v>
      </c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>
        <v>0</v>
      </c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31"/>
      <c r="DQ111" s="31"/>
      <c r="DR111" s="139"/>
      <c r="DS111" s="139"/>
      <c r="DT111" s="139"/>
      <c r="DU111" s="139"/>
      <c r="DV111" s="139"/>
      <c r="DW111" s="139"/>
      <c r="DX111" s="139"/>
      <c r="DY111" s="139"/>
      <c r="DZ111" s="139"/>
      <c r="EA111" s="139"/>
      <c r="EB111" s="139"/>
      <c r="EC111" s="139"/>
      <c r="ED111" s="139"/>
      <c r="EE111" s="31"/>
      <c r="EF111" s="31"/>
      <c r="EG111" s="139">
        <v>0</v>
      </c>
      <c r="EH111" s="139"/>
      <c r="EI111" s="139"/>
      <c r="EJ111" s="139"/>
      <c r="EK111" s="139"/>
      <c r="EL111" s="139"/>
      <c r="EM111" s="139"/>
      <c r="EN111" s="139"/>
      <c r="EO111" s="139"/>
      <c r="EP111" s="139"/>
      <c r="EQ111" s="139"/>
      <c r="ER111" s="139"/>
      <c r="ES111" s="139"/>
      <c r="ET111" s="139"/>
      <c r="EU111" s="139"/>
      <c r="EV111" s="139">
        <f t="shared" si="8"/>
        <v>0</v>
      </c>
      <c r="EW111" s="139"/>
      <c r="EX111" s="139"/>
      <c r="EY111" s="139"/>
      <c r="EZ111" s="139"/>
      <c r="FA111" s="139"/>
      <c r="FB111" s="139"/>
      <c r="FC111" s="139"/>
      <c r="FD111" s="139"/>
      <c r="FE111" s="139"/>
      <c r="FF111" s="139"/>
      <c r="FG111" s="139"/>
      <c r="FH111" s="139"/>
      <c r="FI111" s="139"/>
      <c r="FJ111" s="139"/>
    </row>
    <row r="112" spans="1:166" s="12" customFormat="1" ht="31.5" customHeight="1">
      <c r="A112" s="130" t="s">
        <v>117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169" t="s">
        <v>118</v>
      </c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39">
        <v>0</v>
      </c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>
        <v>0</v>
      </c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31"/>
      <c r="DQ112" s="31"/>
      <c r="DR112" s="139"/>
      <c r="DS112" s="139"/>
      <c r="DT112" s="139"/>
      <c r="DU112" s="139"/>
      <c r="DV112" s="139"/>
      <c r="DW112" s="139"/>
      <c r="DX112" s="139"/>
      <c r="DY112" s="139"/>
      <c r="DZ112" s="139"/>
      <c r="EA112" s="139"/>
      <c r="EB112" s="139"/>
      <c r="EC112" s="139"/>
      <c r="ED112" s="139"/>
      <c r="EE112" s="31"/>
      <c r="EF112" s="31"/>
      <c r="EG112" s="139">
        <v>0</v>
      </c>
      <c r="EH112" s="139"/>
      <c r="EI112" s="139"/>
      <c r="EJ112" s="139"/>
      <c r="EK112" s="139"/>
      <c r="EL112" s="139"/>
      <c r="EM112" s="139"/>
      <c r="EN112" s="139"/>
      <c r="EO112" s="139"/>
      <c r="EP112" s="139"/>
      <c r="EQ112" s="139"/>
      <c r="ER112" s="139"/>
      <c r="ES112" s="139"/>
      <c r="ET112" s="139"/>
      <c r="EU112" s="139"/>
      <c r="EV112" s="139">
        <f t="shared" si="8"/>
        <v>0</v>
      </c>
      <c r="EW112" s="139"/>
      <c r="EX112" s="139"/>
      <c r="EY112" s="139"/>
      <c r="EZ112" s="139"/>
      <c r="FA112" s="139"/>
      <c r="FB112" s="139"/>
      <c r="FC112" s="139"/>
      <c r="FD112" s="139"/>
      <c r="FE112" s="139"/>
      <c r="FF112" s="139"/>
      <c r="FG112" s="139"/>
      <c r="FH112" s="139"/>
      <c r="FI112" s="139"/>
      <c r="FJ112" s="139"/>
    </row>
    <row r="113" spans="1:166" s="12" customFormat="1" ht="31.5" customHeight="1">
      <c r="A113" s="73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5"/>
      <c r="AN113" s="30"/>
      <c r="AO113" s="30"/>
      <c r="AP113" s="30"/>
      <c r="AQ113" s="30"/>
      <c r="AR113" s="30"/>
      <c r="AS113" s="30"/>
      <c r="AT113" s="32"/>
      <c r="AU113" s="33"/>
      <c r="AV113" s="33"/>
      <c r="AW113" s="33"/>
      <c r="AX113" s="33"/>
      <c r="AY113" s="33"/>
      <c r="AZ113" s="33"/>
      <c r="BA113" s="33"/>
      <c r="BB113" s="76" t="s">
        <v>173</v>
      </c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7"/>
      <c r="BR113" s="69">
        <v>0</v>
      </c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1"/>
      <c r="CM113" s="69">
        <v>0</v>
      </c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1"/>
      <c r="DC113" s="69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1"/>
      <c r="DP113" s="31"/>
      <c r="DQ113" s="31"/>
      <c r="DR113" s="69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1"/>
      <c r="EE113" s="31"/>
      <c r="EF113" s="31"/>
      <c r="EG113" s="69">
        <v>0</v>
      </c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1"/>
      <c r="EV113" s="69">
        <f t="shared" si="8"/>
        <v>0</v>
      </c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1"/>
    </row>
    <row r="114" spans="1:166" s="12" customFormat="1" ht="31.5" customHeight="1">
      <c r="A114" s="73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5"/>
      <c r="AN114" s="30"/>
      <c r="AO114" s="30"/>
      <c r="AP114" s="30"/>
      <c r="AQ114" s="30"/>
      <c r="AR114" s="30"/>
      <c r="AS114" s="30"/>
      <c r="AT114" s="32"/>
      <c r="AU114" s="33"/>
      <c r="AV114" s="33"/>
      <c r="AW114" s="33"/>
      <c r="AX114" s="33"/>
      <c r="AY114" s="33"/>
      <c r="AZ114" s="33"/>
      <c r="BA114" s="33"/>
      <c r="BB114" s="76" t="s">
        <v>174</v>
      </c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7"/>
      <c r="BR114" s="69">
        <v>0</v>
      </c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1"/>
      <c r="CM114" s="69">
        <v>0</v>
      </c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1"/>
      <c r="DC114" s="69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1"/>
      <c r="DP114" s="31"/>
      <c r="DQ114" s="31"/>
      <c r="DR114" s="69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1"/>
      <c r="EE114" s="31"/>
      <c r="EF114" s="31"/>
      <c r="EG114" s="69">
        <v>0</v>
      </c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1"/>
      <c r="EV114" s="69">
        <f t="shared" si="8"/>
        <v>0</v>
      </c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1"/>
    </row>
    <row r="115" spans="1:166" s="12" customFormat="1" ht="34.5" customHeight="1">
      <c r="A115" s="143" t="s">
        <v>69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4"/>
      <c r="AO115" s="144"/>
      <c r="AP115" s="144"/>
      <c r="AQ115" s="144"/>
      <c r="AR115" s="144"/>
      <c r="AS115" s="144"/>
      <c r="AT115" s="145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7"/>
      <c r="BR115" s="148">
        <f>BR95+BR16</f>
        <v>11853400</v>
      </c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>
        <f>CM16+CM95</f>
        <v>3582427.17</v>
      </c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8"/>
      <c r="EC115" s="148"/>
      <c r="ED115" s="148"/>
      <c r="EE115" s="148"/>
      <c r="EF115" s="148"/>
      <c r="EG115" s="148">
        <f>CM115</f>
        <v>3582427.17</v>
      </c>
      <c r="EH115" s="148"/>
      <c r="EI115" s="148"/>
      <c r="EJ115" s="148"/>
      <c r="EK115" s="148"/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>
        <f t="shared" si="8"/>
        <v>8270972.83</v>
      </c>
      <c r="EW115" s="148"/>
      <c r="EX115" s="148"/>
      <c r="EY115" s="148"/>
      <c r="EZ115" s="148"/>
      <c r="FA115" s="148"/>
      <c r="FB115" s="148"/>
      <c r="FC115" s="148"/>
      <c r="FD115" s="148"/>
      <c r="FE115" s="148"/>
      <c r="FF115" s="148"/>
      <c r="FG115" s="148"/>
      <c r="FH115" s="148"/>
      <c r="FI115" s="148"/>
      <c r="FJ115" s="148"/>
    </row>
    <row r="116" spans="1:166" s="12" customFormat="1" ht="12.75" customHeight="1" hidden="1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56"/>
      <c r="AO116" s="156"/>
      <c r="AP116" s="156"/>
      <c r="AQ116" s="156"/>
      <c r="AR116" s="156"/>
      <c r="AS116" s="156"/>
      <c r="AT116" s="157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9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160"/>
      <c r="DG116" s="160"/>
      <c r="DH116" s="160"/>
      <c r="DI116" s="160"/>
      <c r="DJ116" s="160"/>
      <c r="DK116" s="160"/>
      <c r="DL116" s="160"/>
      <c r="DM116" s="160"/>
      <c r="DN116" s="160"/>
      <c r="DO116" s="160"/>
      <c r="DP116" s="160"/>
      <c r="DQ116" s="160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0"/>
      <c r="EC116" s="160"/>
      <c r="ED116" s="160"/>
      <c r="EE116" s="160"/>
      <c r="EF116" s="160"/>
      <c r="EG116" s="160"/>
      <c r="EH116" s="160"/>
      <c r="EI116" s="160"/>
      <c r="EJ116" s="160"/>
      <c r="EK116" s="160"/>
      <c r="EL116" s="160"/>
      <c r="EM116" s="160"/>
      <c r="EN116" s="160"/>
      <c r="EO116" s="160"/>
      <c r="EP116" s="160"/>
      <c r="EQ116" s="160"/>
      <c r="ER116" s="160"/>
      <c r="ES116" s="160"/>
      <c r="ET116" s="160"/>
      <c r="EU116" s="160"/>
      <c r="EV116" s="162"/>
      <c r="EW116" s="162"/>
      <c r="EX116" s="162"/>
      <c r="EY116" s="162"/>
      <c r="EZ116" s="162"/>
      <c r="FA116" s="162"/>
      <c r="FB116" s="162"/>
      <c r="FC116" s="162"/>
      <c r="FD116" s="162"/>
      <c r="FE116" s="162"/>
      <c r="FF116" s="162"/>
      <c r="FG116" s="162"/>
      <c r="FH116" s="162"/>
      <c r="FI116" s="162"/>
      <c r="FJ116" s="162"/>
    </row>
    <row r="117" spans="1:166" s="12" customFormat="1" ht="12.75" customHeight="1" hidden="1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2"/>
      <c r="AO117" s="152"/>
      <c r="AP117" s="152"/>
      <c r="AQ117" s="152"/>
      <c r="AR117" s="152"/>
      <c r="AS117" s="152"/>
      <c r="AT117" s="153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5"/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/>
      <c r="CG117" s="150"/>
      <c r="CH117" s="150"/>
      <c r="CI117" s="150"/>
      <c r="CJ117" s="150"/>
      <c r="CK117" s="150"/>
      <c r="CL117" s="150"/>
      <c r="CM117" s="150"/>
      <c r="CN117" s="150"/>
      <c r="CO117" s="150"/>
      <c r="CP117" s="150"/>
      <c r="CQ117" s="150"/>
      <c r="CR117" s="150"/>
      <c r="CS117" s="150"/>
      <c r="CT117" s="150"/>
      <c r="CU117" s="150"/>
      <c r="CV117" s="150"/>
      <c r="CW117" s="150"/>
      <c r="CX117" s="150"/>
      <c r="CY117" s="150"/>
      <c r="CZ117" s="150"/>
      <c r="DA117" s="150"/>
      <c r="DB117" s="150"/>
      <c r="DC117" s="150"/>
      <c r="DD117" s="150"/>
      <c r="DE117" s="150"/>
      <c r="DF117" s="150"/>
      <c r="DG117" s="150"/>
      <c r="DH117" s="150"/>
      <c r="DI117" s="150"/>
      <c r="DJ117" s="150"/>
      <c r="DK117" s="150"/>
      <c r="DL117" s="150"/>
      <c r="DM117" s="150"/>
      <c r="DN117" s="150"/>
      <c r="DO117" s="150"/>
      <c r="DP117" s="150"/>
      <c r="DQ117" s="150"/>
      <c r="DR117" s="150"/>
      <c r="DS117" s="150"/>
      <c r="DT117" s="150"/>
      <c r="DU117" s="150"/>
      <c r="DV117" s="150"/>
      <c r="DW117" s="150"/>
      <c r="DX117" s="150"/>
      <c r="DY117" s="150"/>
      <c r="DZ117" s="150"/>
      <c r="EA117" s="150"/>
      <c r="EB117" s="150"/>
      <c r="EC117" s="150"/>
      <c r="ED117" s="150"/>
      <c r="EE117" s="150"/>
      <c r="EF117" s="150"/>
      <c r="EG117" s="150"/>
      <c r="EH117" s="150"/>
      <c r="EI117" s="150"/>
      <c r="EJ117" s="150"/>
      <c r="EK117" s="150"/>
      <c r="EL117" s="150"/>
      <c r="EM117" s="150"/>
      <c r="EN117" s="150"/>
      <c r="EO117" s="150"/>
      <c r="EP117" s="150"/>
      <c r="EQ117" s="150"/>
      <c r="ER117" s="150"/>
      <c r="ES117" s="150"/>
      <c r="ET117" s="150"/>
      <c r="EU117" s="150"/>
      <c r="EV117" s="161"/>
      <c r="EW117" s="161"/>
      <c r="EX117" s="161"/>
      <c r="EY117" s="161"/>
      <c r="EZ117" s="161"/>
      <c r="FA117" s="161"/>
      <c r="FB117" s="161"/>
      <c r="FC117" s="161"/>
      <c r="FD117" s="161"/>
      <c r="FE117" s="161"/>
      <c r="FF117" s="161"/>
      <c r="FG117" s="161"/>
      <c r="FH117" s="161"/>
      <c r="FI117" s="161"/>
      <c r="FJ117" s="161"/>
    </row>
    <row r="118" spans="1:166" ht="12.75" customHeight="1" hidden="1">
      <c r="A118" s="94" t="s">
        <v>71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  <c r="DU118" s="94"/>
      <c r="DV118" s="94"/>
      <c r="DW118" s="94"/>
      <c r="DX118" s="94"/>
      <c r="DY118" s="94"/>
      <c r="DZ118" s="94"/>
      <c r="EA118" s="94"/>
      <c r="EB118" s="94"/>
      <c r="EC118" s="94"/>
      <c r="ED118" s="94"/>
      <c r="EE118" s="94"/>
      <c r="EF118" s="94"/>
      <c r="EG118" s="94"/>
      <c r="EH118" s="94"/>
      <c r="EI118" s="94"/>
      <c r="EJ118" s="94"/>
      <c r="EK118" s="94"/>
      <c r="EL118" s="94"/>
      <c r="EM118" s="94"/>
      <c r="EN118" s="94"/>
      <c r="EO118" s="94"/>
      <c r="EP118" s="94"/>
      <c r="EQ118" s="94"/>
      <c r="ER118" s="94"/>
      <c r="ES118" s="94"/>
      <c r="ET118" s="94"/>
      <c r="EU118" s="94"/>
      <c r="EV118" s="94"/>
      <c r="EW118" s="94"/>
      <c r="EX118" s="94"/>
      <c r="EY118" s="94"/>
      <c r="EZ118" s="94"/>
      <c r="FA118" s="94"/>
      <c r="FB118" s="94"/>
      <c r="FC118" s="94"/>
      <c r="FD118" s="94"/>
      <c r="FE118" s="94"/>
      <c r="FF118" s="94"/>
      <c r="FG118" s="94"/>
      <c r="FH118" s="94"/>
      <c r="FI118" s="94"/>
      <c r="FJ118" s="94"/>
    </row>
    <row r="119" spans="1:166" ht="11.25" customHeight="1" hidden="1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</row>
    <row r="120" spans="1:166" ht="11.25" customHeight="1" hidden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</row>
    <row r="121" spans="1:166" ht="11.25" customHeight="1" hidden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  <c r="FF121" s="95"/>
      <c r="FG121" s="95"/>
      <c r="FH121" s="95"/>
      <c r="FI121" s="95"/>
      <c r="FJ121" s="95"/>
    </row>
    <row r="122" spans="1:166" ht="11.25" customHeight="1" hidden="1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5"/>
      <c r="FH122" s="95"/>
      <c r="FI122" s="95"/>
      <c r="FJ122" s="95"/>
    </row>
    <row r="123" spans="1:166" ht="21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</row>
    <row r="124" spans="1:166" s="17" customFormat="1" ht="22.5" customHeight="1">
      <c r="A124" s="15"/>
      <c r="B124" s="15"/>
      <c r="C124" s="16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</row>
    <row r="125" spans="1:166" ht="11.2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</row>
    <row r="126" spans="1:166" ht="11.2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</row>
    <row r="127" spans="1:166" ht="11.2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</row>
    <row r="128" spans="1:166" ht="11.2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</row>
    <row r="129" ht="24" customHeight="1" hidden="1"/>
  </sheetData>
  <sheetProtection/>
  <mergeCells count="890">
    <mergeCell ref="DR91:ED91"/>
    <mergeCell ref="DR92:ED92"/>
    <mergeCell ref="EG91:EU91"/>
    <mergeCell ref="EV91:FJ91"/>
    <mergeCell ref="EG92:EU92"/>
    <mergeCell ref="EV92:FJ92"/>
    <mergeCell ref="EV39:FJ39"/>
    <mergeCell ref="EV40:FJ40"/>
    <mergeCell ref="A91:AM91"/>
    <mergeCell ref="A92:AM92"/>
    <mergeCell ref="BB91:BQ91"/>
    <mergeCell ref="BB92:BQ92"/>
    <mergeCell ref="BR91:CL91"/>
    <mergeCell ref="BR92:CL92"/>
    <mergeCell ref="DC91:DO91"/>
    <mergeCell ref="DC92:DO92"/>
    <mergeCell ref="DC39:DO39"/>
    <mergeCell ref="DC40:DO40"/>
    <mergeCell ref="DR39:ED39"/>
    <mergeCell ref="DR40:ED40"/>
    <mergeCell ref="EG39:EU39"/>
    <mergeCell ref="EG40:EU40"/>
    <mergeCell ref="A40:AM40"/>
    <mergeCell ref="BB39:BQ39"/>
    <mergeCell ref="BB40:BQ40"/>
    <mergeCell ref="BR39:CL39"/>
    <mergeCell ref="BR40:CL40"/>
    <mergeCell ref="CM39:DB39"/>
    <mergeCell ref="CM40:DB40"/>
    <mergeCell ref="DR33:ED33"/>
    <mergeCell ref="DR34:ED34"/>
    <mergeCell ref="EG33:EU33"/>
    <mergeCell ref="EG34:EU34"/>
    <mergeCell ref="EV33:FJ33"/>
    <mergeCell ref="EV34:FJ34"/>
    <mergeCell ref="A33:AM33"/>
    <mergeCell ref="A34:AM34"/>
    <mergeCell ref="BB33:BQ33"/>
    <mergeCell ref="BB34:BQ34"/>
    <mergeCell ref="BR33:CL33"/>
    <mergeCell ref="BR34:CL34"/>
    <mergeCell ref="EV70:FJ70"/>
    <mergeCell ref="BB99:BQ99"/>
    <mergeCell ref="BR99:CL99"/>
    <mergeCell ref="CM99:DB99"/>
    <mergeCell ref="DC99:DO99"/>
    <mergeCell ref="DR99:ED99"/>
    <mergeCell ref="EG99:EU99"/>
    <mergeCell ref="EV82:FJ82"/>
    <mergeCell ref="EV95:FJ95"/>
    <mergeCell ref="DR87:EF87"/>
    <mergeCell ref="DC69:DO69"/>
    <mergeCell ref="DR69:ED69"/>
    <mergeCell ref="EV69:FJ69"/>
    <mergeCell ref="DR68:EF68"/>
    <mergeCell ref="EV68:FJ68"/>
    <mergeCell ref="DR105:ED105"/>
    <mergeCell ref="EG105:EU105"/>
    <mergeCell ref="EV105:FJ105"/>
    <mergeCell ref="EG103:EU103"/>
    <mergeCell ref="EV96:FJ96"/>
    <mergeCell ref="DC41:DO41"/>
    <mergeCell ref="DR41:ED41"/>
    <mergeCell ref="EG41:EU41"/>
    <mergeCell ref="EV41:FJ41"/>
    <mergeCell ref="A35:AM35"/>
    <mergeCell ref="CM37:DB37"/>
    <mergeCell ref="CM38:DB38"/>
    <mergeCell ref="DC37:DO37"/>
    <mergeCell ref="DC38:DO38"/>
    <mergeCell ref="A39:AM39"/>
    <mergeCell ref="EV25:FJ25"/>
    <mergeCell ref="A23:AM23"/>
    <mergeCell ref="A26:AM26"/>
    <mergeCell ref="BB26:BQ26"/>
    <mergeCell ref="BR26:CL26"/>
    <mergeCell ref="CM26:DB26"/>
    <mergeCell ref="DC26:DO26"/>
    <mergeCell ref="DR26:ED26"/>
    <mergeCell ref="EG26:EU26"/>
    <mergeCell ref="EV26:FJ26"/>
    <mergeCell ref="BB25:BQ25"/>
    <mergeCell ref="BR25:CL25"/>
    <mergeCell ref="CM25:DB25"/>
    <mergeCell ref="DC25:DO25"/>
    <mergeCell ref="DR25:ED25"/>
    <mergeCell ref="EG25:EU25"/>
    <mergeCell ref="BB23:BQ23"/>
    <mergeCell ref="BR23:CL23"/>
    <mergeCell ref="CM23:DB23"/>
    <mergeCell ref="DC23:DO23"/>
    <mergeCell ref="DR23:ED23"/>
    <mergeCell ref="EV112:FJ112"/>
    <mergeCell ref="DR111:ED111"/>
    <mergeCell ref="EG111:EU111"/>
    <mergeCell ref="EV111:FJ111"/>
    <mergeCell ref="DC96:DQ96"/>
    <mergeCell ref="A112:AM112"/>
    <mergeCell ref="BB112:BQ112"/>
    <mergeCell ref="BR112:CL112"/>
    <mergeCell ref="CM112:DB112"/>
    <mergeCell ref="DC112:DO112"/>
    <mergeCell ref="DR112:ED112"/>
    <mergeCell ref="A21:AM21"/>
    <mergeCell ref="A22:AM22"/>
    <mergeCell ref="BR21:CL21"/>
    <mergeCell ref="AU21:BQ21"/>
    <mergeCell ref="CM21:DB21"/>
    <mergeCell ref="EG112:EU112"/>
    <mergeCell ref="AU22:BQ22"/>
    <mergeCell ref="BR22:CL22"/>
    <mergeCell ref="CM22:DB22"/>
    <mergeCell ref="DC22:DQ22"/>
    <mergeCell ref="A111:AM111"/>
    <mergeCell ref="BB111:BQ111"/>
    <mergeCell ref="BR111:CL111"/>
    <mergeCell ref="CM111:DB111"/>
    <mergeCell ref="DC111:DO111"/>
    <mergeCell ref="BR35:CL35"/>
    <mergeCell ref="CM35:DB35"/>
    <mergeCell ref="DC35:DQ35"/>
    <mergeCell ref="BB42:BQ42"/>
    <mergeCell ref="A96:AM96"/>
    <mergeCell ref="DC21:DQ21"/>
    <mergeCell ref="DR21:EF21"/>
    <mergeCell ref="EG21:EU21"/>
    <mergeCell ref="EV21:FJ21"/>
    <mergeCell ref="EV35:FJ35"/>
    <mergeCell ref="DR22:EF22"/>
    <mergeCell ref="DR35:EF35"/>
    <mergeCell ref="EG23:EU23"/>
    <mergeCell ref="DR30:EF30"/>
    <mergeCell ref="EV23:FJ23"/>
    <mergeCell ref="AN96:AS96"/>
    <mergeCell ref="AT96:BQ96"/>
    <mergeCell ref="BR96:CL96"/>
    <mergeCell ref="CM96:DB96"/>
    <mergeCell ref="A97:AM97"/>
    <mergeCell ref="BR97:CL97"/>
    <mergeCell ref="CM97:DB97"/>
    <mergeCell ref="A99:AM99"/>
    <mergeCell ref="EV110:FJ110"/>
    <mergeCell ref="DC97:DQ97"/>
    <mergeCell ref="DR97:EF97"/>
    <mergeCell ref="EG109:EU109"/>
    <mergeCell ref="DR101:EF101"/>
    <mergeCell ref="EG101:EU101"/>
    <mergeCell ref="EV99:FJ99"/>
    <mergeCell ref="DC103:DO103"/>
    <mergeCell ref="DR103:ED103"/>
    <mergeCell ref="EV109:FJ109"/>
    <mergeCell ref="A110:AM110"/>
    <mergeCell ref="AN110:BQ110"/>
    <mergeCell ref="BR110:CL110"/>
    <mergeCell ref="CM110:DB110"/>
    <mergeCell ref="DC110:DQ110"/>
    <mergeCell ref="DR110:EF110"/>
    <mergeCell ref="EG110:EU110"/>
    <mergeCell ref="A109:AM109"/>
    <mergeCell ref="AN109:BQ109"/>
    <mergeCell ref="DC104:DQ104"/>
    <mergeCell ref="DR104:EF104"/>
    <mergeCell ref="EG104:EU104"/>
    <mergeCell ref="EV104:FJ104"/>
    <mergeCell ref="EG97:EU97"/>
    <mergeCell ref="EV97:FJ97"/>
    <mergeCell ref="DR100:EF100"/>
    <mergeCell ref="EV101:FJ101"/>
    <mergeCell ref="A85:AM85"/>
    <mergeCell ref="AN85:AS85"/>
    <mergeCell ref="AT85:BQ85"/>
    <mergeCell ref="BR85:CL85"/>
    <mergeCell ref="CM85:DB85"/>
    <mergeCell ref="DC85:DQ85"/>
    <mergeCell ref="A104:AM104"/>
    <mergeCell ref="AN104:BQ104"/>
    <mergeCell ref="BR104:CL104"/>
    <mergeCell ref="CM104:DB104"/>
    <mergeCell ref="A101:AM101"/>
    <mergeCell ref="AN101:AS101"/>
    <mergeCell ref="CM101:DB101"/>
    <mergeCell ref="BR101:CL101"/>
    <mergeCell ref="A103:AM103"/>
    <mergeCell ref="BB103:BQ103"/>
    <mergeCell ref="EV115:FJ115"/>
    <mergeCell ref="EG115:EU115"/>
    <mergeCell ref="DR115:EF115"/>
    <mergeCell ref="EG82:EU82"/>
    <mergeCell ref="CM82:DB82"/>
    <mergeCell ref="DC101:DQ101"/>
    <mergeCell ref="DC90:DO90"/>
    <mergeCell ref="DC82:DQ82"/>
    <mergeCell ref="EG100:EU100"/>
    <mergeCell ref="DC100:DQ100"/>
    <mergeCell ref="EV117:FJ117"/>
    <mergeCell ref="EG117:EU117"/>
    <mergeCell ref="CM116:DB116"/>
    <mergeCell ref="DC116:DQ116"/>
    <mergeCell ref="DR116:EF116"/>
    <mergeCell ref="EG116:EU116"/>
    <mergeCell ref="DR117:EF117"/>
    <mergeCell ref="EV116:FJ116"/>
    <mergeCell ref="A116:AM116"/>
    <mergeCell ref="CM117:DB117"/>
    <mergeCell ref="DC117:DQ117"/>
    <mergeCell ref="A117:AM117"/>
    <mergeCell ref="AN117:AS117"/>
    <mergeCell ref="AT117:BQ117"/>
    <mergeCell ref="BR117:CL117"/>
    <mergeCell ref="AN116:AS116"/>
    <mergeCell ref="AT116:BQ116"/>
    <mergeCell ref="BR116:CL116"/>
    <mergeCell ref="A115:AM115"/>
    <mergeCell ref="AN115:AS115"/>
    <mergeCell ref="AT115:BQ115"/>
    <mergeCell ref="BR115:CL115"/>
    <mergeCell ref="CM115:DB115"/>
    <mergeCell ref="DC115:DQ115"/>
    <mergeCell ref="A100:AM100"/>
    <mergeCell ref="AN100:AS100"/>
    <mergeCell ref="AT100:BQ100"/>
    <mergeCell ref="BR100:CL100"/>
    <mergeCell ref="AT101:BQ101"/>
    <mergeCell ref="CM100:DB100"/>
    <mergeCell ref="BR103:CL103"/>
    <mergeCell ref="CM103:DB103"/>
    <mergeCell ref="EV100:FJ100"/>
    <mergeCell ref="AN97:BQ97"/>
    <mergeCell ref="EV103:FJ103"/>
    <mergeCell ref="EV98:FJ98"/>
    <mergeCell ref="BR98:CL98"/>
    <mergeCell ref="CM98:DB98"/>
    <mergeCell ref="EV102:FJ102"/>
    <mergeCell ref="DC98:DQ98"/>
    <mergeCell ref="BR109:CL109"/>
    <mergeCell ref="CM109:DB109"/>
    <mergeCell ref="DC109:DQ109"/>
    <mergeCell ref="DR109:EF109"/>
    <mergeCell ref="A105:AM105"/>
    <mergeCell ref="EG95:EU95"/>
    <mergeCell ref="DR95:EF95"/>
    <mergeCell ref="DR96:EF96"/>
    <mergeCell ref="AN95:AS95"/>
    <mergeCell ref="AT95:BQ95"/>
    <mergeCell ref="BR95:CL95"/>
    <mergeCell ref="CM95:DB95"/>
    <mergeCell ref="DC95:DQ95"/>
    <mergeCell ref="EG96:EU96"/>
    <mergeCell ref="EG87:EU87"/>
    <mergeCell ref="EV87:FJ87"/>
    <mergeCell ref="DR93:ED93"/>
    <mergeCell ref="EG93:EU93"/>
    <mergeCell ref="EV93:FJ93"/>
    <mergeCell ref="EV94:FJ94"/>
    <mergeCell ref="A102:AM102"/>
    <mergeCell ref="BR102:CL102"/>
    <mergeCell ref="CM102:DB102"/>
    <mergeCell ref="DC102:DQ102"/>
    <mergeCell ref="DR102:EF102"/>
    <mergeCell ref="EG102:EU102"/>
    <mergeCell ref="AN102:BQ102"/>
    <mergeCell ref="A95:AM95"/>
    <mergeCell ref="DR85:EF85"/>
    <mergeCell ref="EG85:EU85"/>
    <mergeCell ref="EV85:FJ85"/>
    <mergeCell ref="A87:AM87"/>
    <mergeCell ref="AN87:AS87"/>
    <mergeCell ref="AT87:BQ87"/>
    <mergeCell ref="BR87:CL87"/>
    <mergeCell ref="CM87:DB87"/>
    <mergeCell ref="DC87:DQ87"/>
    <mergeCell ref="EV83:FJ83"/>
    <mergeCell ref="A84:AM84"/>
    <mergeCell ref="AN84:AS84"/>
    <mergeCell ref="AT84:BQ84"/>
    <mergeCell ref="BR84:CL84"/>
    <mergeCell ref="CM84:DB84"/>
    <mergeCell ref="DC84:DQ84"/>
    <mergeCell ref="DR84:EF84"/>
    <mergeCell ref="EG84:EU84"/>
    <mergeCell ref="EV84:FJ84"/>
    <mergeCell ref="EG81:EU81"/>
    <mergeCell ref="EV81:FJ81"/>
    <mergeCell ref="A83:AM83"/>
    <mergeCell ref="AN83:AS83"/>
    <mergeCell ref="AT83:BQ83"/>
    <mergeCell ref="BR83:CL83"/>
    <mergeCell ref="CM83:DB83"/>
    <mergeCell ref="DC83:DQ83"/>
    <mergeCell ref="DR83:EF83"/>
    <mergeCell ref="EG83:EU83"/>
    <mergeCell ref="DR81:EF81"/>
    <mergeCell ref="DR82:EF82"/>
    <mergeCell ref="A81:AM81"/>
    <mergeCell ref="AN81:AS81"/>
    <mergeCell ref="AT81:BQ81"/>
    <mergeCell ref="BR81:CL81"/>
    <mergeCell ref="CM81:DB81"/>
    <mergeCell ref="A82:AM82"/>
    <mergeCell ref="AN82:BQ82"/>
    <mergeCell ref="BR82:CL82"/>
    <mergeCell ref="DC81:DQ81"/>
    <mergeCell ref="DC79:DQ79"/>
    <mergeCell ref="DR79:EF79"/>
    <mergeCell ref="EG79:EU79"/>
    <mergeCell ref="EV79:FJ79"/>
    <mergeCell ref="A80:AM80"/>
    <mergeCell ref="AN80:AS80"/>
    <mergeCell ref="AT80:BQ80"/>
    <mergeCell ref="BR80:CL80"/>
    <mergeCell ref="CM80:DB80"/>
    <mergeCell ref="DC80:DQ80"/>
    <mergeCell ref="CM78:DB78"/>
    <mergeCell ref="DC78:DQ78"/>
    <mergeCell ref="DR78:EF78"/>
    <mergeCell ref="EG78:EU78"/>
    <mergeCell ref="EV78:FJ78"/>
    <mergeCell ref="DR80:EF80"/>
    <mergeCell ref="EG80:EU80"/>
    <mergeCell ref="EV80:FJ80"/>
    <mergeCell ref="A79:AM79"/>
    <mergeCell ref="AN79:AS79"/>
    <mergeCell ref="AT79:BQ79"/>
    <mergeCell ref="BR79:CL79"/>
    <mergeCell ref="CM79:DB79"/>
    <mergeCell ref="A70:AM70"/>
    <mergeCell ref="AN70:AS70"/>
    <mergeCell ref="AT70:BQ70"/>
    <mergeCell ref="BR70:CL70"/>
    <mergeCell ref="A78:AM78"/>
    <mergeCell ref="BR78:CL78"/>
    <mergeCell ref="EG68:EU68"/>
    <mergeCell ref="CM70:DB70"/>
    <mergeCell ref="DC70:DQ70"/>
    <mergeCell ref="DR70:EF70"/>
    <mergeCell ref="EG70:EU70"/>
    <mergeCell ref="EG69:EU69"/>
    <mergeCell ref="DC71:DO71"/>
    <mergeCell ref="BR69:CL69"/>
    <mergeCell ref="CM69:DB69"/>
    <mergeCell ref="DC66:DQ66"/>
    <mergeCell ref="A68:AM68"/>
    <mergeCell ref="AN68:AS68"/>
    <mergeCell ref="AT68:BQ68"/>
    <mergeCell ref="BR68:CL68"/>
    <mergeCell ref="CM68:DB68"/>
    <mergeCell ref="DC68:DQ68"/>
    <mergeCell ref="A67:AM67"/>
    <mergeCell ref="EV65:FJ65"/>
    <mergeCell ref="EG64:EU64"/>
    <mergeCell ref="DR66:EF66"/>
    <mergeCell ref="EG66:EU66"/>
    <mergeCell ref="EV66:FJ66"/>
    <mergeCell ref="A66:AM66"/>
    <mergeCell ref="AN66:AS66"/>
    <mergeCell ref="AT66:BQ66"/>
    <mergeCell ref="BR66:CL66"/>
    <mergeCell ref="CM66:DB66"/>
    <mergeCell ref="A65:AM65"/>
    <mergeCell ref="AN65:AS65"/>
    <mergeCell ref="AT65:BQ65"/>
    <mergeCell ref="BR65:CL65"/>
    <mergeCell ref="CM65:DB65"/>
    <mergeCell ref="DC65:DQ65"/>
    <mergeCell ref="EV61:FJ61"/>
    <mergeCell ref="A62:AM62"/>
    <mergeCell ref="AN62:AS62"/>
    <mergeCell ref="AT62:BQ62"/>
    <mergeCell ref="BR62:CL62"/>
    <mergeCell ref="CM62:DB62"/>
    <mergeCell ref="DC62:DQ62"/>
    <mergeCell ref="DR62:EF62"/>
    <mergeCell ref="A61:AM61"/>
    <mergeCell ref="EV62:FJ62"/>
    <mergeCell ref="EG62:EU62"/>
    <mergeCell ref="DR61:EF61"/>
    <mergeCell ref="DR65:EF65"/>
    <mergeCell ref="EG65:EU65"/>
    <mergeCell ref="DR60:EF60"/>
    <mergeCell ref="EG60:EU60"/>
    <mergeCell ref="EG61:EU61"/>
    <mergeCell ref="DR64:EF64"/>
    <mergeCell ref="AN61:AS61"/>
    <mergeCell ref="AT61:BQ61"/>
    <mergeCell ref="BR61:CL61"/>
    <mergeCell ref="CM61:DB61"/>
    <mergeCell ref="DC61:DQ61"/>
    <mergeCell ref="DC60:DQ60"/>
    <mergeCell ref="AN60:AS60"/>
    <mergeCell ref="AT60:BQ60"/>
    <mergeCell ref="BR60:CL60"/>
    <mergeCell ref="CM60:DB60"/>
    <mergeCell ref="EV58:FJ58"/>
    <mergeCell ref="A59:AM59"/>
    <mergeCell ref="BR59:CL59"/>
    <mergeCell ref="CM59:DB59"/>
    <mergeCell ref="DC59:DQ59"/>
    <mergeCell ref="EV60:FJ60"/>
    <mergeCell ref="A60:AM60"/>
    <mergeCell ref="DR59:EF59"/>
    <mergeCell ref="EG59:EU59"/>
    <mergeCell ref="EV59:FJ59"/>
    <mergeCell ref="EG57:EU57"/>
    <mergeCell ref="EV57:FJ57"/>
    <mergeCell ref="A58:AM58"/>
    <mergeCell ref="AN58:AS58"/>
    <mergeCell ref="AT58:BQ58"/>
    <mergeCell ref="BR58:CL58"/>
    <mergeCell ref="CM58:DB58"/>
    <mergeCell ref="DC58:DQ58"/>
    <mergeCell ref="DR58:EF58"/>
    <mergeCell ref="EG58:EU58"/>
    <mergeCell ref="DR56:EF56"/>
    <mergeCell ref="EG56:EU56"/>
    <mergeCell ref="EV56:FJ56"/>
    <mergeCell ref="DR57:EF57"/>
    <mergeCell ref="A57:AM57"/>
    <mergeCell ref="AN57:AS57"/>
    <mergeCell ref="AT57:BQ57"/>
    <mergeCell ref="BR57:CL57"/>
    <mergeCell ref="CM57:DB57"/>
    <mergeCell ref="DC57:DQ57"/>
    <mergeCell ref="A56:AM56"/>
    <mergeCell ref="AN56:AS56"/>
    <mergeCell ref="AT56:BQ56"/>
    <mergeCell ref="BR56:CL56"/>
    <mergeCell ref="CM56:DB56"/>
    <mergeCell ref="DC56:DQ56"/>
    <mergeCell ref="EG94:EU94"/>
    <mergeCell ref="A94:AM94"/>
    <mergeCell ref="BB94:BQ94"/>
    <mergeCell ref="BR94:CL94"/>
    <mergeCell ref="CM94:DB94"/>
    <mergeCell ref="BB105:BQ105"/>
    <mergeCell ref="BR105:CL105"/>
    <mergeCell ref="CM105:DB105"/>
    <mergeCell ref="DC105:DO105"/>
    <mergeCell ref="A98:AM98"/>
    <mergeCell ref="A90:AM90"/>
    <mergeCell ref="BB90:BQ90"/>
    <mergeCell ref="BR90:CL90"/>
    <mergeCell ref="CM90:DB90"/>
    <mergeCell ref="AN86:BQ86"/>
    <mergeCell ref="BR89:CL89"/>
    <mergeCell ref="CM89:DB89"/>
    <mergeCell ref="EG90:EU90"/>
    <mergeCell ref="EV90:FJ90"/>
    <mergeCell ref="A93:AM93"/>
    <mergeCell ref="BB93:BQ93"/>
    <mergeCell ref="BR93:CL93"/>
    <mergeCell ref="CM93:DB93"/>
    <mergeCell ref="DC93:DO93"/>
    <mergeCell ref="DR90:ED90"/>
    <mergeCell ref="CM91:DB91"/>
    <mergeCell ref="CM92:DB92"/>
    <mergeCell ref="DC94:DO94"/>
    <mergeCell ref="DR94:ED94"/>
    <mergeCell ref="EV54:FJ54"/>
    <mergeCell ref="A55:AM55"/>
    <mergeCell ref="AN55:AS55"/>
    <mergeCell ref="AT55:BQ55"/>
    <mergeCell ref="BR55:CL55"/>
    <mergeCell ref="CM55:DB55"/>
    <mergeCell ref="DC55:DQ55"/>
    <mergeCell ref="DR55:EF55"/>
    <mergeCell ref="EG55:EU55"/>
    <mergeCell ref="EV55:FJ55"/>
    <mergeCell ref="EG53:EU53"/>
    <mergeCell ref="EV53:FJ53"/>
    <mergeCell ref="A54:AM54"/>
    <mergeCell ref="AN54:AS54"/>
    <mergeCell ref="AT54:BQ54"/>
    <mergeCell ref="BR54:CL54"/>
    <mergeCell ref="CM54:DB54"/>
    <mergeCell ref="DC54:DQ54"/>
    <mergeCell ref="DR52:EF52"/>
    <mergeCell ref="EG52:EU52"/>
    <mergeCell ref="EV52:FJ52"/>
    <mergeCell ref="A53:AM53"/>
    <mergeCell ref="AN53:AS53"/>
    <mergeCell ref="AT53:BQ53"/>
    <mergeCell ref="BR53:CL53"/>
    <mergeCell ref="CM53:DB53"/>
    <mergeCell ref="A52:AM52"/>
    <mergeCell ref="AN52:AS52"/>
    <mergeCell ref="AT52:BQ52"/>
    <mergeCell ref="BR52:CL52"/>
    <mergeCell ref="CM52:DB52"/>
    <mergeCell ref="DC52:DQ52"/>
    <mergeCell ref="A51:AM51"/>
    <mergeCell ref="AN51:AS51"/>
    <mergeCell ref="AT51:BQ51"/>
    <mergeCell ref="BR51:CL51"/>
    <mergeCell ref="CM51:DB51"/>
    <mergeCell ref="DC51:DQ51"/>
    <mergeCell ref="AT45:BQ45"/>
    <mergeCell ref="BR45:CL45"/>
    <mergeCell ref="CM45:DB45"/>
    <mergeCell ref="DC45:DQ45"/>
    <mergeCell ref="DR45:EF45"/>
    <mergeCell ref="EG45:EU45"/>
    <mergeCell ref="BR44:CL44"/>
    <mergeCell ref="CM44:DB44"/>
    <mergeCell ref="A36:AM36"/>
    <mergeCell ref="A37:AM37"/>
    <mergeCell ref="A38:AM38"/>
    <mergeCell ref="BB37:BQ37"/>
    <mergeCell ref="BB38:BQ38"/>
    <mergeCell ref="A41:AM41"/>
    <mergeCell ref="BB41:BQ41"/>
    <mergeCell ref="BR41:CL41"/>
    <mergeCell ref="CM30:DB30"/>
    <mergeCell ref="EV30:FJ30"/>
    <mergeCell ref="DR36:EF36"/>
    <mergeCell ref="EG35:EU35"/>
    <mergeCell ref="EG32:EU32"/>
    <mergeCell ref="EV32:FJ32"/>
    <mergeCell ref="CM33:DB33"/>
    <mergeCell ref="CM34:DB34"/>
    <mergeCell ref="DC33:DO33"/>
    <mergeCell ref="DC34:DO34"/>
    <mergeCell ref="CM29:DB29"/>
    <mergeCell ref="DC29:DQ29"/>
    <mergeCell ref="DR29:EF29"/>
    <mergeCell ref="EG29:EU29"/>
    <mergeCell ref="EG30:EU30"/>
    <mergeCell ref="AN36:AS36"/>
    <mergeCell ref="AT36:BQ36"/>
    <mergeCell ref="BR36:CL36"/>
    <mergeCell ref="CM36:DB36"/>
    <mergeCell ref="DC36:DQ36"/>
    <mergeCell ref="EV29:FJ29"/>
    <mergeCell ref="EV27:FJ27"/>
    <mergeCell ref="A28:AM28"/>
    <mergeCell ref="AN28:AS28"/>
    <mergeCell ref="AT28:BQ28"/>
    <mergeCell ref="BR28:CL28"/>
    <mergeCell ref="CM28:DB28"/>
    <mergeCell ref="DC28:DQ28"/>
    <mergeCell ref="DR28:EF28"/>
    <mergeCell ref="EG28:EU28"/>
    <mergeCell ref="EV28:FJ28"/>
    <mergeCell ref="DC20:DQ20"/>
    <mergeCell ref="CM18:DB18"/>
    <mergeCell ref="A27:AM27"/>
    <mergeCell ref="AN27:AS27"/>
    <mergeCell ref="AT27:BQ27"/>
    <mergeCell ref="BR27:CL27"/>
    <mergeCell ref="CM27:DB27"/>
    <mergeCell ref="DC27:DQ27"/>
    <mergeCell ref="DR27:EF27"/>
    <mergeCell ref="EG18:EU18"/>
    <mergeCell ref="EV17:FJ17"/>
    <mergeCell ref="EV18:FJ18"/>
    <mergeCell ref="EG17:EU17"/>
    <mergeCell ref="EG19:EU19"/>
    <mergeCell ref="EV19:FJ19"/>
    <mergeCell ref="A20:AM20"/>
    <mergeCell ref="AN20:BQ20"/>
    <mergeCell ref="BR20:CL20"/>
    <mergeCell ref="DC18:DQ18"/>
    <mergeCell ref="DR18:EF18"/>
    <mergeCell ref="DC19:DQ19"/>
    <mergeCell ref="DR19:EF19"/>
    <mergeCell ref="DR17:EF17"/>
    <mergeCell ref="CM16:DB16"/>
    <mergeCell ref="A18:AM18"/>
    <mergeCell ref="AN18:AS18"/>
    <mergeCell ref="AT18:BQ18"/>
    <mergeCell ref="BR18:CL18"/>
    <mergeCell ref="A17:AM17"/>
    <mergeCell ref="AN17:AS17"/>
    <mergeCell ref="AT17:BQ17"/>
    <mergeCell ref="BR17:CL17"/>
    <mergeCell ref="CM17:DB17"/>
    <mergeCell ref="DC17:DQ17"/>
    <mergeCell ref="A16:AM16"/>
    <mergeCell ref="AN16:AS16"/>
    <mergeCell ref="AT16:BQ16"/>
    <mergeCell ref="BR16:CL16"/>
    <mergeCell ref="EV15:FJ15"/>
    <mergeCell ref="EV13:FJ14"/>
    <mergeCell ref="CM14:DB14"/>
    <mergeCell ref="EG14:EU14"/>
    <mergeCell ref="CM13:EU13"/>
    <mergeCell ref="DC16:DQ16"/>
    <mergeCell ref="DC14:DQ14"/>
    <mergeCell ref="ET3:FJ3"/>
    <mergeCell ref="ET4:FJ4"/>
    <mergeCell ref="BJ5:CD5"/>
    <mergeCell ref="CE5:CI5"/>
    <mergeCell ref="CJ5:CK5"/>
    <mergeCell ref="DR14:EF14"/>
    <mergeCell ref="ET7:FJ7"/>
    <mergeCell ref="ET8:FJ8"/>
    <mergeCell ref="ET9:FJ9"/>
    <mergeCell ref="V7:EB7"/>
    <mergeCell ref="EV20:FJ20"/>
    <mergeCell ref="EG22:EU22"/>
    <mergeCell ref="DR20:EF20"/>
    <mergeCell ref="EV22:FJ22"/>
    <mergeCell ref="AN13:AS14"/>
    <mergeCell ref="AT13:BQ14"/>
    <mergeCell ref="BR13:CL14"/>
    <mergeCell ref="EG16:EU16"/>
    <mergeCell ref="EV16:FJ16"/>
    <mergeCell ref="DR16:EF16"/>
    <mergeCell ref="CM15:DB15"/>
    <mergeCell ref="BE6:EB6"/>
    <mergeCell ref="DR15:EF15"/>
    <mergeCell ref="EG15:EU15"/>
    <mergeCell ref="ET5:FJ5"/>
    <mergeCell ref="ET6:FJ6"/>
    <mergeCell ref="A11:FJ11"/>
    <mergeCell ref="A13:AM14"/>
    <mergeCell ref="A15:AM15"/>
    <mergeCell ref="DC15:DQ15"/>
    <mergeCell ref="EG27:EU27"/>
    <mergeCell ref="A31:AM31"/>
    <mergeCell ref="BR31:CL31"/>
    <mergeCell ref="A42:AM42"/>
    <mergeCell ref="DR42:ED42"/>
    <mergeCell ref="A2:EQ2"/>
    <mergeCell ref="A3:EQ3"/>
    <mergeCell ref="AN15:AS15"/>
    <mergeCell ref="AT15:BQ15"/>
    <mergeCell ref="BR15:CL15"/>
    <mergeCell ref="EG47:EU47"/>
    <mergeCell ref="A45:AM45"/>
    <mergeCell ref="AN45:AS45"/>
    <mergeCell ref="AU31:BQ31"/>
    <mergeCell ref="BR42:CL42"/>
    <mergeCell ref="A29:AM29"/>
    <mergeCell ref="DR47:ED47"/>
    <mergeCell ref="DC47:DO47"/>
    <mergeCell ref="DC42:DO42"/>
    <mergeCell ref="DC30:DQ30"/>
    <mergeCell ref="A25:AM25"/>
    <mergeCell ref="BR50:CL50"/>
    <mergeCell ref="AU48:BQ48"/>
    <mergeCell ref="EG20:EU20"/>
    <mergeCell ref="DC86:DQ86"/>
    <mergeCell ref="DR86:EF86"/>
    <mergeCell ref="EG71:EU71"/>
    <mergeCell ref="EG48:EU48"/>
    <mergeCell ref="BR24:CL24"/>
    <mergeCell ref="DR46:EF46"/>
    <mergeCell ref="AT29:BQ29"/>
    <mergeCell ref="BR29:CL29"/>
    <mergeCell ref="A30:AM30"/>
    <mergeCell ref="AN30:AS30"/>
    <mergeCell ref="AT30:BQ30"/>
    <mergeCell ref="BR30:CL30"/>
    <mergeCell ref="DC46:DQ46"/>
    <mergeCell ref="A47:AM47"/>
    <mergeCell ref="AU47:BQ47"/>
    <mergeCell ref="BR47:CL47"/>
    <mergeCell ref="CM47:DB47"/>
    <mergeCell ref="CM42:DB42"/>
    <mergeCell ref="CM46:DB46"/>
    <mergeCell ref="A44:AM44"/>
    <mergeCell ref="AN44:AS44"/>
    <mergeCell ref="AT44:BQ44"/>
    <mergeCell ref="A19:AM19"/>
    <mergeCell ref="AN19:BQ19"/>
    <mergeCell ref="BR19:CL19"/>
    <mergeCell ref="CM19:DB19"/>
    <mergeCell ref="A86:AM86"/>
    <mergeCell ref="AU50:BQ50"/>
    <mergeCell ref="CM20:DB20"/>
    <mergeCell ref="A24:AM24"/>
    <mergeCell ref="BB24:BQ24"/>
    <mergeCell ref="AN29:AS29"/>
    <mergeCell ref="CM71:DB71"/>
    <mergeCell ref="A88:AM88"/>
    <mergeCell ref="A89:AM89"/>
    <mergeCell ref="DR71:ED71"/>
    <mergeCell ref="EV86:FJ86"/>
    <mergeCell ref="EG86:EU86"/>
    <mergeCell ref="BR86:CL86"/>
    <mergeCell ref="CM86:DB86"/>
    <mergeCell ref="AN78:AS78"/>
    <mergeCell ref="AT78:BQ78"/>
    <mergeCell ref="CM48:DB48"/>
    <mergeCell ref="EG50:EU50"/>
    <mergeCell ref="DC53:DQ53"/>
    <mergeCell ref="DR53:EF53"/>
    <mergeCell ref="DR89:ED89"/>
    <mergeCell ref="A118:FJ122"/>
    <mergeCell ref="DR98:EF98"/>
    <mergeCell ref="EG98:EU98"/>
    <mergeCell ref="A71:AM71"/>
    <mergeCell ref="AU71:BQ71"/>
    <mergeCell ref="EG54:EU54"/>
    <mergeCell ref="EG46:EU46"/>
    <mergeCell ref="BB89:BQ89"/>
    <mergeCell ref="EV42:FJ42"/>
    <mergeCell ref="CM31:DB31"/>
    <mergeCell ref="DC31:DQ31"/>
    <mergeCell ref="BR48:CL48"/>
    <mergeCell ref="DR31:EF31"/>
    <mergeCell ref="EG31:EU31"/>
    <mergeCell ref="CM50:DB50"/>
    <mergeCell ref="DC44:DQ44"/>
    <mergeCell ref="EV45:FJ45"/>
    <mergeCell ref="EV47:FJ47"/>
    <mergeCell ref="A50:AM50"/>
    <mergeCell ref="BR46:CL46"/>
    <mergeCell ref="EV46:FJ46"/>
    <mergeCell ref="AU46:BQ46"/>
    <mergeCell ref="A46:AM46"/>
    <mergeCell ref="A48:AM48"/>
    <mergeCell ref="DR50:EF50"/>
    <mergeCell ref="EV31:FJ31"/>
    <mergeCell ref="DR44:EF44"/>
    <mergeCell ref="EG44:EU44"/>
    <mergeCell ref="EV44:FJ44"/>
    <mergeCell ref="EG36:EU36"/>
    <mergeCell ref="EV36:FJ36"/>
    <mergeCell ref="EG42:EU42"/>
    <mergeCell ref="EG37:EU37"/>
    <mergeCell ref="EV37:FJ37"/>
    <mergeCell ref="EG38:EU38"/>
    <mergeCell ref="DC48:DQ48"/>
    <mergeCell ref="DC50:DQ50"/>
    <mergeCell ref="DR48:EF48"/>
    <mergeCell ref="EV50:FJ50"/>
    <mergeCell ref="DR51:EF51"/>
    <mergeCell ref="EV51:FJ51"/>
    <mergeCell ref="EG49:EU49"/>
    <mergeCell ref="EV48:FJ48"/>
    <mergeCell ref="EG51:EU51"/>
    <mergeCell ref="A64:AM64"/>
    <mergeCell ref="AU64:BQ64"/>
    <mergeCell ref="BR64:CL64"/>
    <mergeCell ref="CM64:DB64"/>
    <mergeCell ref="DC64:DQ64"/>
    <mergeCell ref="EV64:FJ64"/>
    <mergeCell ref="CM24:DB24"/>
    <mergeCell ref="DC24:DO24"/>
    <mergeCell ref="DR24:ED24"/>
    <mergeCell ref="EG24:EU24"/>
    <mergeCell ref="EV24:FJ24"/>
    <mergeCell ref="BB88:BQ88"/>
    <mergeCell ref="BR88:CL88"/>
    <mergeCell ref="CM88:DB88"/>
    <mergeCell ref="BR37:CL37"/>
    <mergeCell ref="BR38:CL38"/>
    <mergeCell ref="EG88:EU88"/>
    <mergeCell ref="EG89:EU89"/>
    <mergeCell ref="EV88:FJ88"/>
    <mergeCell ref="EV89:FJ89"/>
    <mergeCell ref="DC88:DO88"/>
    <mergeCell ref="A106:AM106"/>
    <mergeCell ref="DC106:DO106"/>
    <mergeCell ref="BB98:BQ98"/>
    <mergeCell ref="DC89:DO89"/>
    <mergeCell ref="DR88:ED88"/>
    <mergeCell ref="A108:AM108"/>
    <mergeCell ref="BB106:BQ106"/>
    <mergeCell ref="BB108:BQ108"/>
    <mergeCell ref="BR106:CL106"/>
    <mergeCell ref="BR108:CL108"/>
    <mergeCell ref="CM106:DB106"/>
    <mergeCell ref="CM108:DB108"/>
    <mergeCell ref="A107:AM107"/>
    <mergeCell ref="BB107:BQ107"/>
    <mergeCell ref="BR107:CL107"/>
    <mergeCell ref="DC108:DO108"/>
    <mergeCell ref="DR106:ED106"/>
    <mergeCell ref="DR108:ED108"/>
    <mergeCell ref="EG106:EU106"/>
    <mergeCell ref="EG108:EU108"/>
    <mergeCell ref="EV106:FJ106"/>
    <mergeCell ref="EV108:FJ108"/>
    <mergeCell ref="CM107:DB107"/>
    <mergeCell ref="DC107:DO107"/>
    <mergeCell ref="DR107:ED107"/>
    <mergeCell ref="EG107:EU107"/>
    <mergeCell ref="EV107:FJ107"/>
    <mergeCell ref="A113:AM113"/>
    <mergeCell ref="BB113:BQ113"/>
    <mergeCell ref="BR113:CL113"/>
    <mergeCell ref="CM113:DB113"/>
    <mergeCell ref="DC113:DO113"/>
    <mergeCell ref="DR113:ED113"/>
    <mergeCell ref="EG113:EU113"/>
    <mergeCell ref="EV113:FJ113"/>
    <mergeCell ref="EG114:EU114"/>
    <mergeCell ref="EV114:FJ114"/>
    <mergeCell ref="A114:AM114"/>
    <mergeCell ref="BB114:BQ114"/>
    <mergeCell ref="BR114:CL114"/>
    <mergeCell ref="CM114:DB114"/>
    <mergeCell ref="DC114:DO114"/>
    <mergeCell ref="DR114:ED114"/>
    <mergeCell ref="A32:AM32"/>
    <mergeCell ref="BB32:BQ32"/>
    <mergeCell ref="BR32:CL32"/>
    <mergeCell ref="CM32:DB32"/>
    <mergeCell ref="DC32:DO32"/>
    <mergeCell ref="DR32:ED32"/>
    <mergeCell ref="DR37:ED37"/>
    <mergeCell ref="DR38:ED38"/>
    <mergeCell ref="A63:AM63"/>
    <mergeCell ref="EV38:FJ38"/>
    <mergeCell ref="A43:AM43"/>
    <mergeCell ref="BB43:BQ43"/>
    <mergeCell ref="BR43:CL43"/>
    <mergeCell ref="CM43:DB43"/>
    <mergeCell ref="DC43:DO43"/>
    <mergeCell ref="DR43:ED43"/>
    <mergeCell ref="EG43:EU43"/>
    <mergeCell ref="EV43:FJ43"/>
    <mergeCell ref="CM41:DB41"/>
    <mergeCell ref="A49:AM49"/>
    <mergeCell ref="BB49:BQ49"/>
    <mergeCell ref="BR49:CL49"/>
    <mergeCell ref="CM49:DB49"/>
    <mergeCell ref="DC49:DO49"/>
    <mergeCell ref="DR49:ED49"/>
    <mergeCell ref="EV49:FJ49"/>
    <mergeCell ref="AU63:BQ63"/>
    <mergeCell ref="BR63:CL63"/>
    <mergeCell ref="CM63:DB63"/>
    <mergeCell ref="DC63:DO63"/>
    <mergeCell ref="DR63:ED63"/>
    <mergeCell ref="BB59:BQ59"/>
    <mergeCell ref="EG63:EU63"/>
    <mergeCell ref="EV63:FJ63"/>
    <mergeCell ref="DR54:EF54"/>
    <mergeCell ref="EV72:FJ72"/>
    <mergeCell ref="BB67:BQ67"/>
    <mergeCell ref="BR67:CL67"/>
    <mergeCell ref="CM67:DB67"/>
    <mergeCell ref="DC67:DO67"/>
    <mergeCell ref="DR67:ED67"/>
    <mergeCell ref="EV71:FJ71"/>
    <mergeCell ref="DR72:ED72"/>
    <mergeCell ref="EG72:EU72"/>
    <mergeCell ref="BR71:CL71"/>
    <mergeCell ref="A69:AM69"/>
    <mergeCell ref="BB69:BQ69"/>
    <mergeCell ref="BB77:BQ77"/>
    <mergeCell ref="EG67:EU67"/>
    <mergeCell ref="EV67:FJ67"/>
    <mergeCell ref="A72:AM72"/>
    <mergeCell ref="BB72:BQ72"/>
    <mergeCell ref="BR72:CL72"/>
    <mergeCell ref="CM72:DB72"/>
    <mergeCell ref="DC72:DO72"/>
    <mergeCell ref="EV73:FJ73"/>
    <mergeCell ref="A73:AM73"/>
    <mergeCell ref="A74:AM74"/>
    <mergeCell ref="A75:AM75"/>
    <mergeCell ref="A76:AM76"/>
    <mergeCell ref="A77:AM77"/>
    <mergeCell ref="BB73:BQ73"/>
    <mergeCell ref="BB74:BQ74"/>
    <mergeCell ref="BB75:BQ75"/>
    <mergeCell ref="BB76:BQ76"/>
    <mergeCell ref="DR74:ED74"/>
    <mergeCell ref="EG74:EU74"/>
    <mergeCell ref="BR73:CL73"/>
    <mergeCell ref="CM73:DB73"/>
    <mergeCell ref="DC73:DO73"/>
    <mergeCell ref="DR73:ED73"/>
    <mergeCell ref="EG73:EU73"/>
    <mergeCell ref="EV74:FJ74"/>
    <mergeCell ref="BR75:CL75"/>
    <mergeCell ref="CM75:DB75"/>
    <mergeCell ref="DC75:DO75"/>
    <mergeCell ref="DR75:ED75"/>
    <mergeCell ref="EG75:EU75"/>
    <mergeCell ref="EV75:FJ75"/>
    <mergeCell ref="BR74:CL74"/>
    <mergeCell ref="CM74:DB74"/>
    <mergeCell ref="DC74:DO74"/>
    <mergeCell ref="BR76:CL76"/>
    <mergeCell ref="BR77:CL77"/>
    <mergeCell ref="CM76:DB76"/>
    <mergeCell ref="CM77:DB77"/>
    <mergeCell ref="DC76:DO76"/>
    <mergeCell ref="DC77:DO77"/>
    <mergeCell ref="DR76:ED76"/>
    <mergeCell ref="DR77:ED77"/>
    <mergeCell ref="EG76:EU76"/>
    <mergeCell ref="EG77:EU77"/>
    <mergeCell ref="EV76:FJ76"/>
    <mergeCell ref="EV77:FJ77"/>
  </mergeCells>
  <printOptions/>
  <pageMargins left="0.39375" right="0.39375" top="0.7868055555555555" bottom="0.39375" header="0.19652777777777777" footer="0.5118055555555556"/>
  <pageSetup horizontalDpi="300" verticalDpi="300" orientation="landscape" paperSize="9" scale="87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2013-02-01T13:48:30Z</cp:lastPrinted>
  <dcterms:created xsi:type="dcterms:W3CDTF">2009-07-01T05:38:28Z</dcterms:created>
  <dcterms:modified xsi:type="dcterms:W3CDTF">2013-07-31T10:50:39Z</dcterms:modified>
  <cp:category/>
  <cp:version/>
  <cp:contentType/>
  <cp:contentStatus/>
</cp:coreProperties>
</file>