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тр_ 1" sheetId="1" r:id="rId1"/>
  </sheets>
  <definedNames>
    <definedName name="_xlnm.Print_Area" localSheetId="0">'стр_ 1'!$A$1:$FJ$90</definedName>
  </definedNames>
  <calcPr fullCalcOnLoad="1"/>
</workbook>
</file>

<file path=xl/comments1.xml><?xml version="1.0" encoding="utf-8"?>
<comments xmlns="http://schemas.openxmlformats.org/spreadsheetml/2006/main">
  <authors>
    <author>Лена</author>
  </authors>
  <commentList>
    <comment ref="AU39" authorId="0">
      <text>
        <r>
          <rPr>
            <b/>
            <sz val="8"/>
            <rFont val="Tahoma"/>
            <family val="2"/>
          </rPr>
          <t>Лена: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<sst xmlns="http://schemas.openxmlformats.org/spreadsheetml/2006/main" count="190" uniqueCount="170">
  <si>
    <t>Приложение № 1 к Разъяснениям</t>
  </si>
  <si>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</si>
  <si>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</si>
  <si>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</si>
  <si>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</si>
  <si>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</si>
  <si>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</si>
  <si>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</si>
  <si>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</si>
  <si>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</si>
  <si>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</si>
  <si>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</si>
  <si>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04228645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</si>
  <si>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</si>
  <si>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</si>
  <si>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</si>
  <si>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</si>
  <si>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</si>
  <si>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</si>
  <si>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</si>
  <si>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</si>
  <si>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</si>
  <si>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</si>
  <si>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</si>
  <si>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</si>
  <si>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</si>
  <si>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</si>
  <si>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</si>
  <si>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</si>
  <si>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</si>
  <si>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</si>
  <si>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</si>
  <si>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Налоги на совокупный доход</t>
  </si>
  <si>
    <t xml:space="preserve">1 05 00000 00 0000 000 </t>
  </si>
  <si>
    <t>Налог взимаемый в связи с пременением упрощенной системы налогооблажения</t>
  </si>
  <si>
    <t xml:space="preserve">1 05 01000 00 0000 110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</si>
  <si>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</si>
  <si>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</si>
  <si>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</si>
  <si>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</si>
  <si>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</si>
  <si>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</si>
  <si>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1 06 01030 10 1000 110</t>
  </si>
  <si>
    <t>1 06 01030 10 2000 110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</si>
  <si>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</si>
  <si>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</si>
  <si>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под.1 п.1 ст 394 НК РФ  </t>
  </si>
  <si>
    <t>1 06 06010 00 0000 110</t>
  </si>
  <si>
    <t>1 06 06013 10 0000 110</t>
  </si>
  <si>
    <t>1 06 06013 10 1000 110</t>
  </si>
  <si>
    <t>1 06 06013 10 2000 110</t>
  </si>
  <si>
    <t xml:space="preserve">Земельный налог, взимаемый по ставкам, установленным в соответствии с под.2 п.1 ст 394 НК РФ  </t>
  </si>
  <si>
    <t>1 06 06020 00 0000 110</t>
  </si>
  <si>
    <t>1 06 06023 10 0000 110</t>
  </si>
  <si>
    <t>1 06 06023 10 1000 110</t>
  </si>
  <si>
    <t>Государственная пошлина</t>
  </si>
  <si>
    <t>1 08 00000 00 0000 000</t>
  </si>
  <si>
    <t>1 08 04020 01 0000 110</t>
  </si>
  <si>
    <t>1 08 04020 01 1000 110</t>
  </si>
  <si>
    <t>Доходы от использования имущества, находящегося в гос. и мун. собственности.</t>
  </si>
  <si>
    <t xml:space="preserve">1 11 00000 00 0000 000 </t>
  </si>
  <si>
    <t>1 11 05000 00 0000 120</t>
  </si>
  <si>
    <t>1 11 05010 00 0000 120</t>
  </si>
  <si>
    <t>1 11 05035 10 0000 120</t>
  </si>
  <si>
    <t>Доходы от продажи материальных и нематериальных активов</t>
  </si>
  <si>
    <t>1 14 00000 00 0000 000</t>
  </si>
  <si>
    <t>Безвозмездные поступления</t>
  </si>
  <si>
    <t xml:space="preserve">2 00 00000 00 0000 000 </t>
  </si>
  <si>
    <t>2 02 03000 00 0000 151</t>
  </si>
  <si>
    <t>ВСЕГО ДОХОДОВ:</t>
  </si>
  <si>
    <t>2 02 04999 10 0000 151</t>
  </si>
  <si>
    <t>Глава Александровского сельского поселения                                                         Н.Л.Хижняк</t>
  </si>
  <si>
    <t xml:space="preserve"> </t>
  </si>
  <si>
    <t>1 14 06000 00 0000 430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</si>
  <si>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</si>
  <si>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</si>
  <si>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</si>
  <si>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>01 февраля</t>
  </si>
  <si>
    <t xml:space="preserve">2 02 00000 00 0000 000 </t>
  </si>
  <si>
    <t>Безвозмездные поступления  от других бюджетов бюджетной системы Российской Федерации</t>
  </si>
  <si>
    <t xml:space="preserve">Прочие субвенции </t>
  </si>
  <si>
    <t>2 02 03999 00 0000 151</t>
  </si>
  <si>
    <t>1 14 06010 00 0000 430</t>
  </si>
  <si>
    <t xml:space="preserve"> 1 11 05030 00 0000 120</t>
  </si>
  <si>
    <t>1 01 02020 01 0000 110</t>
  </si>
  <si>
    <t>1 05 01011 01 0000 110</t>
  </si>
  <si>
    <t>1 05 03010 01 0000 110</t>
  </si>
  <si>
    <t xml:space="preserve">Налог взимаемый в связи с пременением упрощенной системы налогооблажения доходы </t>
  </si>
  <si>
    <t>Налог на имущество физических лиц,взимаемый по ставкам, применяемым к объектам  налоообложения , расположенным в границах поселений</t>
  </si>
  <si>
    <t xml:space="preserve">Земельный налог, взимаемый по ставкам, установленным в соответствии с под.1 п.1 ст 394 НК РФ и применяемым к объектам налогообложения, расположенным в границах поселений   </t>
  </si>
  <si>
    <t>Земельный налог, взимаемый по ставкам, установленным в соответствии с под.1 п.1 ст 394 НК РФ 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</si>
  <si>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дол;ностными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</si>
  <si>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</si>
  <si>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</si>
  <si>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</si>
  <si>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1 01 02010 01 0000 110</t>
  </si>
  <si>
    <t>1 01 02010 01 1000 110</t>
  </si>
  <si>
    <t xml:space="preserve">Налоговые и неналоговые доходы </t>
  </si>
  <si>
    <t>Налог на доходы физических лиц с доходлов, облагаемых по налоговой ставке, установленной пункта 1 статьи 224 Налогового кодекса Российской Федерации</t>
  </si>
  <si>
    <t xml:space="preserve">Налог на доходы физических лиц  с доходов, полученных от  осуществления деятельности  физическими лицами,  зарегистрированными 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 </t>
  </si>
  <si>
    <t>Налог, взимаемый  с налогоплатильшиков, выбравших в качестве объекта налогооблоожения доходы</t>
  </si>
  <si>
    <t>1 05 01010 01 0000 110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</si>
  <si>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</si>
  <si>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</si>
  <si>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</si>
  <si>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</si>
  <si>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 взимаемый с налогоплательщиков,выбравших в качестве объекта налогообложения доходы, уменьшенные на величину расходов</t>
  </si>
  <si>
    <t>1 05 01021 01 0000 110</t>
  </si>
  <si>
    <t>1 05 03000 01 0000 110</t>
  </si>
  <si>
    <t>Единый сельскохозяйственный налог (за налоговые периоды, истекшие до 1 января 2011 года)</t>
  </si>
  <si>
    <t>1 05 03020 01 0000 110</t>
  </si>
  <si>
    <t>0,0</t>
  </si>
  <si>
    <t>1 05 03010 01 1000 110</t>
  </si>
  <si>
    <t xml:space="preserve">Земельный налог, взимаемый по ставкам, установленным в соответствии с под.2 п.1 ст 394 НК РФ   и пременяемым к объектам  налогообложения, расположенным  в границах поселений </t>
  </si>
  <si>
    <t xml:space="preserve">Земельный налог, взимаемый по ставкам, установленным в соответствии с под.2 п.1 ст 394 НК РФ  и пременяемым  к объектам  налогообложеня, располженным  в границах поселений  </t>
  </si>
  <si>
    <t>1 11 05013 10 0000 120</t>
  </si>
  <si>
    <t>2 02 03024 10 0000 151</t>
  </si>
  <si>
    <t xml:space="preserve">ПРОЧИЕ БЕЗВОЗМЕЗДНЫЕ ПОСТУПЛЕНИЯ </t>
  </si>
  <si>
    <t xml:space="preserve">Прочие безмозмездные поступления в бюджеты поселений </t>
  </si>
  <si>
    <t>2 07 05000 10 0000 180</t>
  </si>
  <si>
    <t>2 07 00000 00 0000 180</t>
  </si>
  <si>
    <t>1 14 06013 10 0000 430</t>
  </si>
  <si>
    <t>2 02 03015 10 0000 151</t>
  </si>
  <si>
    <t>01.02.2013</t>
  </si>
  <si>
    <t>1 01 02020 01 2000 110</t>
  </si>
  <si>
    <t>1 01 02030 01 0000 110</t>
  </si>
  <si>
    <t>1 01 02030 01 2000 110</t>
  </si>
  <si>
    <t>1 01 02030 01 3000 110</t>
  </si>
  <si>
    <t>1 05 01050 01 0000 110</t>
  </si>
  <si>
    <t>1 05 01050 01 1000 110</t>
  </si>
  <si>
    <t>1 05 03010 01 2000 110</t>
  </si>
  <si>
    <t>0</t>
  </si>
  <si>
    <t>3,93</t>
  </si>
  <si>
    <t>24,94</t>
  </si>
  <si>
    <t>1 05 03020 01 2000 110</t>
  </si>
  <si>
    <t>1 08 04000 01 0000 110</t>
  </si>
  <si>
    <t>1 16 00000 00 0000 000</t>
  </si>
  <si>
    <t>1 16 90000 00 000 140</t>
  </si>
  <si>
    <t>1 16 90050 10 0000 140</t>
  </si>
  <si>
    <t>2 02 01000 00 0000 151</t>
  </si>
  <si>
    <t>2 02 01001 00 0000 151</t>
  </si>
  <si>
    <t>2 02 01001 10 0000 151</t>
  </si>
  <si>
    <t xml:space="preserve">2 02 03024 00 0000 151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</si>
  <si>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227,2271 и 228 Налогового кодекса Российской Федерации</t>
  </si>
  <si>
    <t>Налог на доходы физических лиц  с доходов, полученных физическими лицами, являющимися налоговыми резидентами  Российской Федерации  в иде  дивидендов о долевого  участия в деятельности  организаций</t>
  </si>
  <si>
    <t>Налог на доходы физических лиц  с доходов, полученных физическими лицами, не являющимися налоговыми резидентами Российской Федерации</t>
  </si>
  <si>
    <t>Минимальный налог, зачисляемый в бюджеты субъектов Российской Федерации</t>
  </si>
  <si>
    <t>606,00</t>
  </si>
  <si>
    <t>Земельный налог, взимаемый по ставкам, установленным в соответствии с под.2 п.1 ст 394 НК РФ  и применяемым к объектам налогообложения, расположенным в границах поселений</t>
  </si>
  <si>
    <t xml:space="preserve">1 06 06013 10 3000 110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</si>
  <si>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</si>
  <si>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</si>
  <si>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платы за земельные 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</si>
  <si>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правана заключение договоров аренды указанных земельных участков, а также средства от продажи права  на заключение договоров аренды указанных земельных участков.</t>
  </si>
  <si>
    <t>Доходы от сдачи в аренду имущества, находящегося в оперативном управлении  органов власти, органов местного самоуправления 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</si>
  <si>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созданых ими учреждений (за исключением имущества муниципальных бюджетных и автономных учреждений)</t>
  </si>
  <si>
    <t>ШТРАФЫ,САНКЦИИ,ВОЗМЕЩЕНИЕ УЩЕРБА</t>
  </si>
  <si>
    <t xml:space="preserve"> и иных сумм в возмещение ущерба</t>
  </si>
  <si>
    <t>Прочие поступления от денежных взысканий (штрафов) и иных сумм  в возмещение ущерба</t>
  </si>
  <si>
    <t xml:space="preserve">Прочие поступления от денежных взысканий (штрафов) и иных сумм в возмещение ущерба, зачисляемые в бюджет поселений </t>
  </si>
  <si>
    <t>Дотации бюджетам субъектомРФ и муниципальных образований</t>
  </si>
  <si>
    <t xml:space="preserve">Дотации на выравнивание бюджетной обеспечености </t>
  </si>
  <si>
    <t>Дотаци бюджетам поселения на выравнивание уровня бюджетной обеспеченности</t>
  </si>
  <si>
    <t>Субвенции бюджетам субъектов   РФ и муниципальных образований</t>
  </si>
  <si>
    <t>Субвенции бюджетам  на осуществление первичног воинского учета на территориях, где отсутствуют военные комиссариаты</t>
  </si>
  <si>
    <t>Субвенции бюджетам   поселений на  осуществление первичног воинского учета на территориях, где отсутствуют военные комиссариаты</t>
  </si>
  <si>
    <t>Субвенции местным бюджетам  на выполение передаваемых полномочий субъектов РФ</t>
  </si>
  <si>
    <t>-606,00</t>
  </si>
  <si>
    <t>-3,93</t>
  </si>
  <si>
    <t>-24,94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</si>
</sst>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62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wrapText="1"/>
    </xf>
    <xf numFmtId="2" fontId="10" fillId="33" borderId="12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wrapText="1"/>
    </xf>
    <xf numFmtId="2" fontId="1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/>
    </xf>
    <xf numFmtId="2" fontId="25" fillId="0" borderId="12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wrapText="1"/>
    </xf>
    <xf numFmtId="2" fontId="9" fillId="0" borderId="12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wrapText="1"/>
    </xf>
    <xf numFmtId="0" fontId="26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="90" zoomScaleNormal="90" zoomScalePageLayoutView="0" workbookViewId="0" topLeftCell="A79">
      <selection activeCell="AM107" sqref="AM107"/>
    </sheetView>
  </sheetViews>
  <sheetFormatPr defaultColWidth="0.875" defaultRowHeight="12.75"/>
  <cols>
    <col min="1" max="38" width="0.875" style="1" customWidth="1"/>
    <col min="39" max="39" width="10.125" style="1" customWidth="1"/>
    <col min="40" max="44" width="0.875" style="1" hidden="1" customWidth="1"/>
    <col min="45" max="46" width="0" style="1" hidden="1" customWidth="1"/>
    <col min="47" max="47" width="0.12890625" style="1" customWidth="1"/>
    <col min="48" max="48" width="0.12890625" style="1" hidden="1" customWidth="1"/>
    <col min="49" max="49" width="0.37109375" style="1" hidden="1" customWidth="1"/>
    <col min="50" max="52" width="0.875" style="1" hidden="1" customWidth="1"/>
    <col min="53" max="53" width="0.2421875" style="1" hidden="1" customWidth="1"/>
    <col min="54" max="68" width="0.875" style="1" customWidth="1"/>
    <col min="69" max="69" width="11.625" style="1" customWidth="1"/>
    <col min="70" max="86" width="0.875" style="1" customWidth="1"/>
    <col min="87" max="87" width="1.37890625" style="1" customWidth="1"/>
    <col min="88" max="88" width="0.875" style="1" customWidth="1"/>
    <col min="89" max="89" width="1.37890625" style="1" customWidth="1"/>
    <col min="90" max="105" width="0.875" style="1" customWidth="1"/>
    <col min="106" max="106" width="6.875" style="1" customWidth="1"/>
    <col min="107" max="119" width="0.875" style="1" customWidth="1"/>
    <col min="120" max="121" width="0.875" style="1" hidden="1" customWidth="1"/>
    <col min="122" max="133" width="0.875" style="1" customWidth="1"/>
    <col min="134" max="134" width="0.74609375" style="1" customWidth="1"/>
    <col min="135" max="135" width="0.6171875" style="1" hidden="1" customWidth="1"/>
    <col min="136" max="136" width="0.875" style="1" hidden="1" customWidth="1"/>
    <col min="137" max="150" width="0.875" style="1" customWidth="1"/>
    <col min="151" max="151" width="5.25390625" style="1" customWidth="1"/>
    <col min="152" max="152" width="1.75390625" style="1" customWidth="1"/>
    <col min="153" max="165" width="0.875" style="1" customWidth="1"/>
    <col min="166" max="166" width="4.87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1"/>
      <c r="ES3" s="1"/>
      <c r="ET3" s="65" t="s">
        <v>3</v>
      </c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4</v>
      </c>
      <c r="ET4" s="66" t="s">
        <v>5</v>
      </c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</row>
    <row r="5" spans="60:166" ht="15" customHeight="1">
      <c r="BH5" s="2" t="s">
        <v>6</v>
      </c>
      <c r="BJ5" s="67" t="s">
        <v>77</v>
      </c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8">
        <v>201</v>
      </c>
      <c r="CF5" s="68"/>
      <c r="CG5" s="68"/>
      <c r="CH5" s="68"/>
      <c r="CI5" s="68"/>
      <c r="CJ5" s="69">
        <v>3</v>
      </c>
      <c r="CK5" s="69"/>
      <c r="CM5" s="1" t="s">
        <v>7</v>
      </c>
      <c r="EQ5" s="2" t="s">
        <v>8</v>
      </c>
      <c r="ET5" s="70" t="s">
        <v>123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</row>
    <row r="6" spans="1:166" ht="15" customHeight="1">
      <c r="A6" s="1" t="s">
        <v>9</v>
      </c>
      <c r="BE6" s="72" t="s">
        <v>10</v>
      </c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Q6" s="2" t="s">
        <v>11</v>
      </c>
      <c r="ET6" s="73" t="s">
        <v>12</v>
      </c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</row>
    <row r="7" spans="1:166" ht="15" customHeight="1">
      <c r="A7" s="1" t="s">
        <v>13</v>
      </c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</row>
    <row r="8" spans="1:166" ht="15" customHeight="1">
      <c r="A8" s="1" t="s">
        <v>14</v>
      </c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</row>
    <row r="9" spans="1:166" ht="15" customHeight="1">
      <c r="A9" s="1" t="s">
        <v>15</v>
      </c>
      <c r="EQ9" s="2" t="s">
        <v>16</v>
      </c>
      <c r="ET9" s="74">
        <v>383</v>
      </c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</row>
    <row r="10" ht="11.25"/>
    <row r="11" spans="1:256" s="3" customFormat="1" ht="12.75">
      <c r="A11" s="63" t="s">
        <v>17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72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5" customFormat="1" ht="11.25" customHeight="1">
      <c r="A13" s="71" t="s">
        <v>18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 t="s">
        <v>19</v>
      </c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 t="s">
        <v>20</v>
      </c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 t="s">
        <v>21</v>
      </c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 t="s">
        <v>22</v>
      </c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57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 t="s">
        <v>23</v>
      </c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 t="s">
        <v>24</v>
      </c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 t="s">
        <v>25</v>
      </c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 t="s">
        <v>26</v>
      </c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1.25">
      <c r="A15" s="64">
        <v>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>
        <v>2</v>
      </c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>
        <v>3</v>
      </c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>
        <v>4</v>
      </c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>
        <v>5</v>
      </c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>
        <v>6</v>
      </c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>
        <v>7</v>
      </c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>
        <v>8</v>
      </c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s="6" customFormat="1" ht="37.5" customHeight="1">
      <c r="A16" s="76" t="s">
        <v>97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7"/>
      <c r="AO16" s="77"/>
      <c r="AP16" s="77"/>
      <c r="AQ16" s="77"/>
      <c r="AR16" s="77"/>
      <c r="AS16" s="77"/>
      <c r="AT16" s="77" t="s">
        <v>27</v>
      </c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5">
        <f>BR17+BR26+BR41+BR56+BR60+BR66+BR70</f>
        <v>8578600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>
        <f>CM17+CM26+CM41+CM56+CM66+CM60</f>
        <v>392862.47000000003</v>
      </c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>
        <f>CM16</f>
        <v>392862.47000000003</v>
      </c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>
        <f>BR16-CM16</f>
        <v>8185737.53</v>
      </c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7" customFormat="1" ht="18" customHeight="1">
      <c r="A17" s="78" t="s">
        <v>28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51"/>
      <c r="AO17" s="51"/>
      <c r="AP17" s="51"/>
      <c r="AQ17" s="51"/>
      <c r="AR17" s="51"/>
      <c r="AS17" s="51"/>
      <c r="AT17" s="51" t="s">
        <v>29</v>
      </c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40">
        <v>1290200</v>
      </c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>
        <v>24122.47</v>
      </c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>
        <f>CM17</f>
        <v>24122.47</v>
      </c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>
        <f>BR17-CM17</f>
        <v>1266077.53</v>
      </c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</row>
    <row r="18" spans="1:166" s="8" customFormat="1" ht="22.5" customHeight="1">
      <c r="A18" s="79" t="s">
        <v>30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51"/>
      <c r="AO18" s="51"/>
      <c r="AP18" s="51"/>
      <c r="AQ18" s="51"/>
      <c r="AR18" s="51"/>
      <c r="AS18" s="51"/>
      <c r="AT18" s="51" t="s">
        <v>31</v>
      </c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40">
        <v>1290200</v>
      </c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>
        <v>24122.47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>
        <f>CM18</f>
        <v>24122.47</v>
      </c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>
        <f>BR18-EG18</f>
        <v>1266077.53</v>
      </c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</row>
    <row r="19" spans="1:166" s="8" customFormat="1" ht="93.75" customHeight="1">
      <c r="A19" s="39" t="s">
        <v>143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5" t="s">
        <v>95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40">
        <v>1290200</v>
      </c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40">
        <v>23926.7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40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40">
        <f>CM19</f>
        <v>23926.7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40">
        <f aca="true" t="shared" si="0" ref="EV19:EV36">BR19-CM19</f>
        <v>1266273.3</v>
      </c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</row>
    <row r="20" spans="1:166" s="8" customFormat="1" ht="84" customHeight="1">
      <c r="A20" s="39" t="s">
        <v>144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5" t="s">
        <v>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40">
        <v>0</v>
      </c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40">
        <v>23926.7</v>
      </c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>
        <f>CM20</f>
        <v>23926.7</v>
      </c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>
        <f t="shared" si="0"/>
        <v>-23926.7</v>
      </c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</row>
    <row r="21" spans="1:166" s="8" customFormat="1" ht="72" customHeight="1">
      <c r="A21" s="55" t="s">
        <v>98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22"/>
      <c r="AO21" s="22"/>
      <c r="AP21" s="22"/>
      <c r="AQ21" s="22"/>
      <c r="AR21" s="22"/>
      <c r="AS21" s="22"/>
      <c r="AT21" s="22"/>
      <c r="AU21" s="35" t="s">
        <v>84</v>
      </c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40">
        <v>0</v>
      </c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>
        <v>4.9</v>
      </c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>
        <v>4.9</v>
      </c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>
        <f t="shared" si="0"/>
        <v>-4.9</v>
      </c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</row>
    <row r="22" spans="1:166" s="8" customFormat="1" ht="146.25" customHeight="1">
      <c r="A22" s="55" t="s">
        <v>99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22"/>
      <c r="AO22" s="22"/>
      <c r="AP22" s="22"/>
      <c r="AQ22" s="22"/>
      <c r="AR22" s="22"/>
      <c r="AS22" s="22"/>
      <c r="AT22" s="22"/>
      <c r="AU22" s="35" t="s">
        <v>124</v>
      </c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40">
        <v>0</v>
      </c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>
        <v>4.9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>
        <v>4.9</v>
      </c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>
        <f t="shared" si="0"/>
        <v>-4.9</v>
      </c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</row>
    <row r="23" spans="1:166" s="8" customFormat="1" ht="59.25" customHeight="1">
      <c r="A23" s="56" t="s">
        <v>145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22"/>
      <c r="AO23" s="22"/>
      <c r="AP23" s="22"/>
      <c r="AQ23" s="22"/>
      <c r="AR23" s="22"/>
      <c r="AS23" s="22"/>
      <c r="AT23" s="22"/>
      <c r="AU23" s="21"/>
      <c r="AV23" s="21"/>
      <c r="AW23" s="21"/>
      <c r="AX23" s="21"/>
      <c r="AY23" s="21"/>
      <c r="AZ23" s="21"/>
      <c r="BA23" s="21"/>
      <c r="BB23" s="35" t="s">
        <v>125</v>
      </c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80">
        <v>0</v>
      </c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2"/>
      <c r="CM23" s="80">
        <v>190.87</v>
      </c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2"/>
      <c r="DC23" s="80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2"/>
      <c r="DP23" s="19"/>
      <c r="DQ23" s="19"/>
      <c r="DR23" s="80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2"/>
      <c r="EE23" s="19"/>
      <c r="EF23" s="19"/>
      <c r="EG23" s="80">
        <v>190.87</v>
      </c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2"/>
      <c r="EV23" s="80">
        <f>BR23-CM23</f>
        <v>-190.87</v>
      </c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2"/>
    </row>
    <row r="24" spans="1:166" s="8" customFormat="1" ht="58.5" customHeight="1">
      <c r="A24" s="56" t="s">
        <v>145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22"/>
      <c r="AO24" s="22"/>
      <c r="AP24" s="22"/>
      <c r="AQ24" s="22"/>
      <c r="AR24" s="22"/>
      <c r="AS24" s="22"/>
      <c r="AT24" s="22"/>
      <c r="AU24" s="21"/>
      <c r="AV24" s="21"/>
      <c r="AW24" s="21"/>
      <c r="AX24" s="21"/>
      <c r="AY24" s="21"/>
      <c r="AZ24" s="21"/>
      <c r="BA24" s="21"/>
      <c r="BB24" s="35" t="s">
        <v>126</v>
      </c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80">
        <v>0</v>
      </c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2"/>
      <c r="CM24" s="80">
        <v>-9.13</v>
      </c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2"/>
      <c r="DC24" s="80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2"/>
      <c r="DP24" s="19"/>
      <c r="DQ24" s="19"/>
      <c r="DR24" s="80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2"/>
      <c r="EE24" s="19"/>
      <c r="EF24" s="19"/>
      <c r="EG24" s="80">
        <v>-9.13</v>
      </c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2"/>
      <c r="EV24" s="80">
        <f>BR24-CM24</f>
        <v>9.13</v>
      </c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2"/>
    </row>
    <row r="25" spans="1:166" s="8" customFormat="1" ht="50.25" customHeight="1">
      <c r="A25" s="56" t="s">
        <v>145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22"/>
      <c r="AO25" s="22"/>
      <c r="AP25" s="22"/>
      <c r="AQ25" s="22"/>
      <c r="AR25" s="22"/>
      <c r="AS25" s="22"/>
      <c r="AT25" s="22"/>
      <c r="AU25" s="21"/>
      <c r="AV25" s="21"/>
      <c r="AW25" s="21"/>
      <c r="AX25" s="21"/>
      <c r="AY25" s="21"/>
      <c r="AZ25" s="21"/>
      <c r="BA25" s="21"/>
      <c r="BB25" s="35" t="s">
        <v>127</v>
      </c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80">
        <v>0</v>
      </c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2"/>
      <c r="CM25" s="80">
        <v>200</v>
      </c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2"/>
      <c r="DC25" s="80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2"/>
      <c r="DP25" s="19"/>
      <c r="DQ25" s="19"/>
      <c r="DR25" s="80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2"/>
      <c r="EE25" s="19"/>
      <c r="EF25" s="19"/>
      <c r="EG25" s="80">
        <v>200</v>
      </c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2"/>
      <c r="EV25" s="80">
        <f>BR25-CM25</f>
        <v>-200</v>
      </c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2"/>
    </row>
    <row r="26" spans="1:166" s="7" customFormat="1" ht="21.75" customHeight="1">
      <c r="A26" s="83" t="s">
        <v>32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4"/>
      <c r="AO26" s="84"/>
      <c r="AP26" s="84"/>
      <c r="AQ26" s="84"/>
      <c r="AR26" s="84"/>
      <c r="AS26" s="84"/>
      <c r="AT26" s="84" t="s">
        <v>33</v>
      </c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41">
        <v>942200</v>
      </c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>
        <v>73050.44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>
        <f aca="true" t="shared" si="1" ref="EG26:EG32">CM26</f>
        <v>73050.44</v>
      </c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>
        <f t="shared" si="0"/>
        <v>869149.56</v>
      </c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</row>
    <row r="27" spans="1:166" s="8" customFormat="1" ht="34.5" customHeight="1">
      <c r="A27" s="39" t="s">
        <v>34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8"/>
      <c r="AO27" s="38"/>
      <c r="AP27" s="38"/>
      <c r="AQ27" s="38"/>
      <c r="AR27" s="38"/>
      <c r="AS27" s="38"/>
      <c r="AT27" s="38" t="s">
        <v>35</v>
      </c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40">
        <v>630600</v>
      </c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>
        <v>72415.57</v>
      </c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>
        <f t="shared" si="1"/>
        <v>72415.57</v>
      </c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>
        <f t="shared" si="0"/>
        <v>558184.4299999999</v>
      </c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</row>
    <row r="28" spans="1:166" s="8" customFormat="1" ht="42.75" customHeight="1">
      <c r="A28" s="39" t="s">
        <v>100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8"/>
      <c r="AO28" s="38"/>
      <c r="AP28" s="38"/>
      <c r="AQ28" s="38"/>
      <c r="AR28" s="38"/>
      <c r="AS28" s="38"/>
      <c r="AT28" s="38" t="s">
        <v>101</v>
      </c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40">
        <v>545500</v>
      </c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>
        <v>72362.23</v>
      </c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>
        <f t="shared" si="1"/>
        <v>72362.23</v>
      </c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>
        <f t="shared" si="0"/>
        <v>473137.77</v>
      </c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</row>
    <row r="29" spans="1:166" s="8" customFormat="1" ht="28.5" customHeight="1">
      <c r="A29" s="39" t="s">
        <v>87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8"/>
      <c r="AO29" s="38"/>
      <c r="AP29" s="38"/>
      <c r="AQ29" s="38"/>
      <c r="AR29" s="38"/>
      <c r="AS29" s="38"/>
      <c r="AT29" s="38" t="s">
        <v>85</v>
      </c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40">
        <v>545500</v>
      </c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>
        <v>72362.23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0">
        <f t="shared" si="1"/>
        <v>72362.23</v>
      </c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>
        <f t="shared" si="0"/>
        <v>473137.77</v>
      </c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</row>
    <row r="30" spans="1:166" s="8" customFormat="1" ht="43.5" customHeight="1">
      <c r="A30" s="55" t="s">
        <v>102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20"/>
      <c r="AO30" s="20"/>
      <c r="AP30" s="20"/>
      <c r="AQ30" s="20"/>
      <c r="AR30" s="20"/>
      <c r="AS30" s="20"/>
      <c r="AT30" s="20"/>
      <c r="AU30" s="38" t="s">
        <v>103</v>
      </c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40">
        <v>0</v>
      </c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>
        <v>72362.23</v>
      </c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0">
        <f>CM30</f>
        <v>72362.23</v>
      </c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>
        <f t="shared" si="0"/>
        <v>-72362.23</v>
      </c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</row>
    <row r="31" spans="1:166" s="8" customFormat="1" ht="58.5" customHeight="1">
      <c r="A31" s="37" t="s">
        <v>104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20"/>
      <c r="AO31" s="20"/>
      <c r="AP31" s="20"/>
      <c r="AQ31" s="20"/>
      <c r="AR31" s="20"/>
      <c r="AS31" s="20"/>
      <c r="AT31" s="20"/>
      <c r="AU31" s="25" t="s">
        <v>105</v>
      </c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40">
        <v>85100</v>
      </c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>
        <v>0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0">
        <f>CM31</f>
        <v>0</v>
      </c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>
        <f t="shared" si="0"/>
        <v>85100</v>
      </c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</row>
    <row r="32" spans="1:166" s="8" customFormat="1" ht="52.5" customHeight="1">
      <c r="A32" s="39" t="s">
        <v>106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8"/>
      <c r="AO32" s="38"/>
      <c r="AP32" s="38"/>
      <c r="AQ32" s="38"/>
      <c r="AR32" s="38"/>
      <c r="AS32" s="38"/>
      <c r="AT32" s="38" t="s">
        <v>107</v>
      </c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40">
        <v>85100</v>
      </c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>
        <v>0</v>
      </c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>
        <f t="shared" si="1"/>
        <v>0</v>
      </c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>
        <f t="shared" si="0"/>
        <v>85100</v>
      </c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</row>
    <row r="33" spans="1:166" s="8" customFormat="1" ht="43.5" customHeight="1">
      <c r="A33" s="56" t="s">
        <v>146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90" t="s">
        <v>128</v>
      </c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2"/>
      <c r="BR33" s="80">
        <v>0</v>
      </c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2"/>
      <c r="CM33" s="80">
        <v>53.34</v>
      </c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2"/>
      <c r="DC33" s="80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2"/>
      <c r="DP33" s="19"/>
      <c r="DQ33" s="19"/>
      <c r="DR33" s="80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2"/>
      <c r="EE33" s="19"/>
      <c r="EF33" s="19"/>
      <c r="EG33" s="80">
        <f>CM33</f>
        <v>53.34</v>
      </c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2"/>
      <c r="EV33" s="80">
        <f>BR33-CM33</f>
        <v>-53.34</v>
      </c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2"/>
    </row>
    <row r="34" spans="1:166" s="8" customFormat="1" ht="46.5" customHeight="1">
      <c r="A34" s="56" t="s">
        <v>146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90" t="s">
        <v>129</v>
      </c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2"/>
      <c r="BR34" s="80">
        <v>0</v>
      </c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2"/>
      <c r="CM34" s="80">
        <v>53.34</v>
      </c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2"/>
      <c r="DC34" s="80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2"/>
      <c r="DP34" s="19"/>
      <c r="DQ34" s="19"/>
      <c r="DR34" s="80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2"/>
      <c r="EE34" s="19"/>
      <c r="EF34" s="19"/>
      <c r="EG34" s="80">
        <f>CM34</f>
        <v>53.34</v>
      </c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2"/>
      <c r="EV34" s="80">
        <f>BR34-CM34</f>
        <v>-53.34</v>
      </c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2"/>
    </row>
    <row r="35" spans="1:166" s="8" customFormat="1" ht="22.5" customHeight="1">
      <c r="A35" s="39" t="s">
        <v>36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8"/>
      <c r="AO35" s="38"/>
      <c r="AP35" s="38"/>
      <c r="AQ35" s="38"/>
      <c r="AR35" s="38"/>
      <c r="AS35" s="38"/>
      <c r="AT35" s="38" t="s">
        <v>108</v>
      </c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40">
        <v>311600</v>
      </c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>
        <v>634.87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>
        <f aca="true" t="shared" si="2" ref="EG35:EG50">CM35</f>
        <v>634.87</v>
      </c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>
        <f t="shared" si="0"/>
        <v>310965.13</v>
      </c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</row>
    <row r="36" spans="1:166" s="8" customFormat="1" ht="21" customHeight="1">
      <c r="A36" s="39" t="s">
        <v>36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8"/>
      <c r="AO36" s="38"/>
      <c r="AP36" s="38"/>
      <c r="AQ36" s="38"/>
      <c r="AR36" s="38"/>
      <c r="AS36" s="38"/>
      <c r="AT36" s="38" t="s">
        <v>86</v>
      </c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40">
        <v>311600</v>
      </c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>
        <v>609.93</v>
      </c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>
        <f t="shared" si="2"/>
        <v>609.93</v>
      </c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>
        <f t="shared" si="0"/>
        <v>310990.07</v>
      </c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</row>
    <row r="37" spans="1:166" s="7" customFormat="1" ht="32.25" customHeight="1">
      <c r="A37" s="37" t="s">
        <v>36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18"/>
      <c r="AO37" s="18"/>
      <c r="AP37" s="18"/>
      <c r="AQ37" s="18"/>
      <c r="AR37" s="18"/>
      <c r="AS37" s="18"/>
      <c r="AT37" s="18"/>
      <c r="AU37" s="36" t="s">
        <v>112</v>
      </c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5" t="s">
        <v>111</v>
      </c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 t="s">
        <v>147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 t="s">
        <v>147</v>
      </c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 t="s">
        <v>167</v>
      </c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</row>
    <row r="38" spans="1:166" s="7" customFormat="1" ht="32.25" customHeight="1">
      <c r="A38" s="59" t="s">
        <v>36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18"/>
      <c r="AO38" s="18"/>
      <c r="AP38" s="18"/>
      <c r="AQ38" s="18"/>
      <c r="AR38" s="18"/>
      <c r="AS38" s="18"/>
      <c r="AT38" s="18"/>
      <c r="AU38" s="36" t="s">
        <v>130</v>
      </c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2" t="s">
        <v>131</v>
      </c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2" t="s">
        <v>132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4"/>
      <c r="DC38" s="32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4"/>
      <c r="DP38" s="21"/>
      <c r="DQ38" s="21"/>
      <c r="DR38" s="32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4"/>
      <c r="EE38" s="21"/>
      <c r="EF38" s="21"/>
      <c r="EG38" s="32" t="s">
        <v>132</v>
      </c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4"/>
      <c r="EV38" s="32" t="s">
        <v>168</v>
      </c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4"/>
    </row>
    <row r="39" spans="1:166" s="7" customFormat="1" ht="39.75" customHeight="1">
      <c r="A39" s="39" t="s">
        <v>109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23"/>
      <c r="AO39" s="23"/>
      <c r="AP39" s="23"/>
      <c r="AQ39" s="23"/>
      <c r="AR39" s="23"/>
      <c r="AS39" s="23"/>
      <c r="AT39" s="23"/>
      <c r="AU39" s="44" t="s">
        <v>110</v>
      </c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2" t="s">
        <v>111</v>
      </c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35" t="s">
        <v>133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35" t="s">
        <v>133</v>
      </c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 t="s">
        <v>169</v>
      </c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</row>
    <row r="40" spans="1:166" s="7" customFormat="1" ht="39.75" customHeight="1">
      <c r="A40" s="39" t="s">
        <v>109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23"/>
      <c r="AO40" s="23"/>
      <c r="AP40" s="23"/>
      <c r="AQ40" s="23"/>
      <c r="AR40" s="23"/>
      <c r="AS40" s="23"/>
      <c r="AT40" s="23"/>
      <c r="AU40" s="44" t="s">
        <v>134</v>
      </c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7">
        <v>0</v>
      </c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4">
        <v>24.94</v>
      </c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4">
        <v>24.94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>
        <v>-24.94</v>
      </c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</row>
    <row r="41" spans="1:166" s="7" customFormat="1" ht="19.5" customHeight="1">
      <c r="A41" s="85" t="s">
        <v>37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4"/>
      <c r="AO41" s="84"/>
      <c r="AP41" s="84"/>
      <c r="AQ41" s="84"/>
      <c r="AR41" s="84"/>
      <c r="AS41" s="84"/>
      <c r="AT41" s="84" t="s">
        <v>38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41">
        <v>5355700</v>
      </c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>
        <v>283581.72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>
        <f>CM41</f>
        <v>283581.72</v>
      </c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>
        <f>BR41-CM41</f>
        <v>5072118.28</v>
      </c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</row>
    <row r="42" spans="1:166" s="9" customFormat="1" ht="18.75" customHeight="1">
      <c r="A42" s="39" t="s">
        <v>39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86"/>
      <c r="AO42" s="86"/>
      <c r="AP42" s="86"/>
      <c r="AQ42" s="86"/>
      <c r="AR42" s="86"/>
      <c r="AS42" s="86"/>
      <c r="AT42" s="38" t="s">
        <v>40</v>
      </c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45">
        <v>145800</v>
      </c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>
        <v>4370.77</v>
      </c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>
        <f t="shared" si="2"/>
        <v>4370.77</v>
      </c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>
        <f>BR42-CM42</f>
        <v>141429.23</v>
      </c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</row>
    <row r="43" spans="1:166" s="8" customFormat="1" ht="54.75" customHeight="1">
      <c r="A43" s="39" t="s">
        <v>88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8"/>
      <c r="AO43" s="38"/>
      <c r="AP43" s="38"/>
      <c r="AQ43" s="38"/>
      <c r="AR43" s="38"/>
      <c r="AS43" s="38"/>
      <c r="AT43" s="38" t="s">
        <v>41</v>
      </c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40">
        <v>145800</v>
      </c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>
        <v>4370.77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>
        <f t="shared" si="2"/>
        <v>4370.77</v>
      </c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>
        <f>BR43-CM43</f>
        <v>141429.23</v>
      </c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</row>
    <row r="44" spans="1:166" s="8" customFormat="1" ht="57" customHeight="1">
      <c r="A44" s="39" t="s">
        <v>88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8"/>
      <c r="AO44" s="38"/>
      <c r="AP44" s="38"/>
      <c r="AQ44" s="38"/>
      <c r="AR44" s="38"/>
      <c r="AS44" s="38"/>
      <c r="AT44" s="38" t="s">
        <v>42</v>
      </c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40">
        <v>0</v>
      </c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>
        <v>3895.72</v>
      </c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>
        <f t="shared" si="2"/>
        <v>3895.72</v>
      </c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>
        <v>-3895.72</v>
      </c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</row>
    <row r="45" spans="1:166" s="8" customFormat="1" ht="55.5" customHeight="1">
      <c r="A45" s="39" t="s">
        <v>88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8"/>
      <c r="AO45" s="38"/>
      <c r="AP45" s="38"/>
      <c r="AQ45" s="38"/>
      <c r="AR45" s="38"/>
      <c r="AS45" s="38"/>
      <c r="AT45" s="38" t="s">
        <v>43</v>
      </c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40">
        <v>0</v>
      </c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>
        <v>475.05</v>
      </c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>
        <f t="shared" si="2"/>
        <v>475.05</v>
      </c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>
        <v>-475.05</v>
      </c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</row>
    <row r="46" spans="1:166" ht="27" customHeight="1">
      <c r="A46" s="100" t="s">
        <v>44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1"/>
      <c r="AO46" s="101"/>
      <c r="AP46" s="101"/>
      <c r="AQ46" s="101"/>
      <c r="AR46" s="101"/>
      <c r="AS46" s="101"/>
      <c r="AT46" s="101" t="s">
        <v>45</v>
      </c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2">
        <v>5209900</v>
      </c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3">
        <v>279210.95</v>
      </c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>
        <f t="shared" si="2"/>
        <v>279210.95</v>
      </c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>
        <f aca="true" t="shared" si="3" ref="EV46:EV55">BR46-CM46</f>
        <v>4930689.05</v>
      </c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</row>
    <row r="47" spans="1:166" s="10" customFormat="1" ht="40.5" customHeight="1">
      <c r="A47" s="55" t="s">
        <v>46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38"/>
      <c r="AO47" s="38"/>
      <c r="AP47" s="38"/>
      <c r="AQ47" s="38"/>
      <c r="AR47" s="38"/>
      <c r="AS47" s="38"/>
      <c r="AT47" s="38" t="s">
        <v>47</v>
      </c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40">
        <v>5101600</v>
      </c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>
        <v>119226.58</v>
      </c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>
        <f t="shared" si="2"/>
        <v>119226.58</v>
      </c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>
        <f t="shared" si="3"/>
        <v>4982373.42</v>
      </c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</row>
    <row r="48" spans="1:166" s="8" customFormat="1" ht="63.75" customHeight="1">
      <c r="A48" s="39" t="s">
        <v>89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8"/>
      <c r="AO48" s="38"/>
      <c r="AP48" s="38"/>
      <c r="AQ48" s="38"/>
      <c r="AR48" s="38"/>
      <c r="AS48" s="38"/>
      <c r="AT48" s="38" t="s">
        <v>48</v>
      </c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40">
        <v>5101600</v>
      </c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>
        <v>119226.58</v>
      </c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>
        <f t="shared" si="2"/>
        <v>119226.58</v>
      </c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>
        <f t="shared" si="3"/>
        <v>4982373.42</v>
      </c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</row>
    <row r="49" spans="1:166" s="8" customFormat="1" ht="70.5" customHeight="1">
      <c r="A49" s="55" t="s">
        <v>90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25"/>
      <c r="AO49" s="25"/>
      <c r="AP49" s="25"/>
      <c r="AQ49" s="25"/>
      <c r="AR49" s="25"/>
      <c r="AS49" s="25"/>
      <c r="AT49" s="25" t="s">
        <v>49</v>
      </c>
      <c r="AU49" s="25"/>
      <c r="AV49" s="25"/>
      <c r="AW49" s="25"/>
      <c r="AX49" s="25"/>
      <c r="AY49" s="25"/>
      <c r="AZ49" s="25"/>
      <c r="BA49" s="25"/>
      <c r="BB49" s="38" t="s">
        <v>49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40">
        <v>0</v>
      </c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>
        <v>116154.84</v>
      </c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0">
        <f t="shared" si="2"/>
        <v>116154.84</v>
      </c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>
        <f t="shared" si="3"/>
        <v>-116154.84</v>
      </c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</row>
    <row r="50" spans="1:166" s="8" customFormat="1" ht="71.25" customHeight="1">
      <c r="A50" s="39" t="s">
        <v>148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84"/>
      <c r="AO50" s="84"/>
      <c r="AP50" s="84"/>
      <c r="AQ50" s="84"/>
      <c r="AR50" s="84"/>
      <c r="AS50" s="84"/>
      <c r="AT50" s="38" t="s">
        <v>50</v>
      </c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40">
        <v>0</v>
      </c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>
        <v>2568.83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0">
        <f t="shared" si="2"/>
        <v>2568.83</v>
      </c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>
        <f t="shared" si="3"/>
        <v>-2568.83</v>
      </c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</row>
    <row r="51" spans="1:166" s="7" customFormat="1" ht="66" customHeight="1">
      <c r="A51" s="39" t="s">
        <v>90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8"/>
      <c r="AO51" s="38"/>
      <c r="AP51" s="38"/>
      <c r="AQ51" s="38"/>
      <c r="AR51" s="38"/>
      <c r="AS51" s="38"/>
      <c r="AT51" s="38" t="s">
        <v>149</v>
      </c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40">
        <v>0</v>
      </c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>
        <v>502.91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>
        <f aca="true" t="shared" si="4" ref="EG51:EG57">CM51</f>
        <v>502.91</v>
      </c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>
        <f t="shared" si="3"/>
        <v>-502.91</v>
      </c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</row>
    <row r="52" spans="1:166" s="8" customFormat="1" ht="12.75" customHeight="1" hidden="1">
      <c r="A52" s="39" t="s">
        <v>51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84"/>
      <c r="AO52" s="84"/>
      <c r="AP52" s="84"/>
      <c r="AQ52" s="84"/>
      <c r="AR52" s="84"/>
      <c r="AS52" s="84"/>
      <c r="AT52" s="38" t="s">
        <v>52</v>
      </c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40">
        <v>53900</v>
      </c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1">
        <v>26618.15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0">
        <f t="shared" si="4"/>
        <v>26618.15</v>
      </c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>
        <f t="shared" si="3"/>
        <v>27281.85</v>
      </c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</row>
    <row r="53" spans="1:166" s="8" customFormat="1" ht="48.75" customHeight="1">
      <c r="A53" s="39" t="s">
        <v>51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23"/>
      <c r="AO53" s="23"/>
      <c r="AP53" s="23"/>
      <c r="AQ53" s="23"/>
      <c r="AR53" s="23"/>
      <c r="AS53" s="23"/>
      <c r="AT53" s="20"/>
      <c r="AU53" s="38" t="s">
        <v>52</v>
      </c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40">
        <v>108300</v>
      </c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>
        <v>159984.37</v>
      </c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0">
        <f t="shared" si="4"/>
        <v>159984.37</v>
      </c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>
        <f t="shared" si="3"/>
        <v>-51684.369999999995</v>
      </c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</row>
    <row r="54" spans="1:166" s="7" customFormat="1" ht="68.25" customHeight="1">
      <c r="A54" s="39" t="s">
        <v>113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8"/>
      <c r="AO54" s="38"/>
      <c r="AP54" s="38"/>
      <c r="AQ54" s="38"/>
      <c r="AR54" s="38"/>
      <c r="AS54" s="38"/>
      <c r="AT54" s="38" t="s">
        <v>53</v>
      </c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40">
        <v>108300</v>
      </c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>
        <v>159984.37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>
        <f t="shared" si="4"/>
        <v>159984.37</v>
      </c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>
        <f t="shared" si="3"/>
        <v>-51684.369999999995</v>
      </c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</row>
    <row r="55" spans="1:166" s="8" customFormat="1" ht="69" customHeight="1">
      <c r="A55" s="39" t="s">
        <v>114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8"/>
      <c r="AO55" s="38"/>
      <c r="AP55" s="38"/>
      <c r="AQ55" s="38"/>
      <c r="AR55" s="38"/>
      <c r="AS55" s="38"/>
      <c r="AT55" s="38" t="s">
        <v>54</v>
      </c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40">
        <v>0</v>
      </c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>
        <v>159984.37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>
        <f t="shared" si="4"/>
        <v>159984.37</v>
      </c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>
        <f t="shared" si="3"/>
        <v>-159984.37</v>
      </c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</row>
    <row r="56" spans="1:166" s="7" customFormat="1" ht="46.5" customHeight="1">
      <c r="A56" s="104" t="s">
        <v>55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84"/>
      <c r="AO56" s="84"/>
      <c r="AP56" s="84"/>
      <c r="AQ56" s="84"/>
      <c r="AR56" s="84"/>
      <c r="AS56" s="84"/>
      <c r="AT56" s="84" t="s">
        <v>56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41">
        <v>209200</v>
      </c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>
        <v>9360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>
        <f t="shared" si="4"/>
        <v>9360</v>
      </c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>
        <f aca="true" t="shared" si="5" ref="EV56:EV75">BR56-CM56</f>
        <v>199840</v>
      </c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</row>
    <row r="57" spans="1:166" s="7" customFormat="1" ht="104.25" customHeight="1">
      <c r="A57" s="131" t="s">
        <v>91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90" t="s">
        <v>135</v>
      </c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2"/>
      <c r="BR57" s="80">
        <v>209200</v>
      </c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2"/>
      <c r="CM57" s="80">
        <v>9360</v>
      </c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2"/>
      <c r="DC57" s="134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6"/>
      <c r="DP57" s="24"/>
      <c r="DQ57" s="24"/>
      <c r="DR57" s="134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6"/>
      <c r="EE57" s="24"/>
      <c r="EF57" s="24"/>
      <c r="EG57" s="134">
        <f t="shared" si="4"/>
        <v>9360</v>
      </c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6"/>
      <c r="EV57" s="134">
        <f>BR57-CM57</f>
        <v>199840</v>
      </c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6"/>
    </row>
    <row r="58" spans="1:166" s="11" customFormat="1" ht="81.75" customHeight="1">
      <c r="A58" s="50" t="s">
        <v>150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84"/>
      <c r="AO58" s="84"/>
      <c r="AP58" s="84"/>
      <c r="AQ58" s="84"/>
      <c r="AR58" s="84"/>
      <c r="AS58" s="84"/>
      <c r="AT58" s="38" t="s">
        <v>57</v>
      </c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40">
        <v>209200</v>
      </c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>
        <v>9360</v>
      </c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>
        <v>9360</v>
      </c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>
        <f t="shared" si="5"/>
        <v>199840</v>
      </c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</row>
    <row r="59" spans="1:166" s="11" customFormat="1" ht="82.5" customHeight="1">
      <c r="A59" s="50" t="s">
        <v>91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23"/>
      <c r="AO59" s="23"/>
      <c r="AP59" s="23"/>
      <c r="AQ59" s="23"/>
      <c r="AR59" s="23"/>
      <c r="AS59" s="23"/>
      <c r="AT59" s="20"/>
      <c r="AU59" s="38" t="s">
        <v>58</v>
      </c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40">
        <v>0</v>
      </c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>
        <v>9360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19"/>
      <c r="DQ59" s="19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19"/>
      <c r="EF59" s="19"/>
      <c r="EG59" s="40">
        <v>9360</v>
      </c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>
        <f t="shared" si="5"/>
        <v>-9360</v>
      </c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</row>
    <row r="60" spans="1:166" s="11" customFormat="1" ht="48.75" customHeight="1">
      <c r="A60" s="105" t="s">
        <v>59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6"/>
      <c r="AO60" s="106"/>
      <c r="AP60" s="106"/>
      <c r="AQ60" s="106"/>
      <c r="AR60" s="106"/>
      <c r="AS60" s="106"/>
      <c r="AT60" s="84" t="s">
        <v>60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41">
        <v>678800</v>
      </c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>
        <v>2747.84</v>
      </c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>
        <f>CM60</f>
        <v>2747.84</v>
      </c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>
        <f t="shared" si="5"/>
        <v>676052.16</v>
      </c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</row>
    <row r="61" spans="1:166" s="12" customFormat="1" ht="120" customHeight="1">
      <c r="A61" s="50" t="s">
        <v>151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106"/>
      <c r="AO61" s="106"/>
      <c r="AP61" s="106"/>
      <c r="AQ61" s="106"/>
      <c r="AR61" s="106"/>
      <c r="AS61" s="106"/>
      <c r="AT61" s="38" t="s">
        <v>61</v>
      </c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40">
        <v>678800</v>
      </c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>
        <v>2747.84</v>
      </c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>
        <v>247.32</v>
      </c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>
        <f t="shared" si="5"/>
        <v>676052.16</v>
      </c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</row>
    <row r="62" spans="1:166" s="12" customFormat="1" ht="76.5" customHeight="1">
      <c r="A62" s="50" t="s">
        <v>152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106"/>
      <c r="AO62" s="106"/>
      <c r="AP62" s="106"/>
      <c r="AQ62" s="106"/>
      <c r="AR62" s="106"/>
      <c r="AS62" s="106"/>
      <c r="AT62" s="38" t="s">
        <v>62</v>
      </c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40">
        <v>476500</v>
      </c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>
        <v>0</v>
      </c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0">
        <v>0</v>
      </c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>
        <f t="shared" si="5"/>
        <v>476500</v>
      </c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</row>
    <row r="63" spans="1:166" s="12" customFormat="1" ht="133.5" customHeight="1">
      <c r="A63" s="50" t="s">
        <v>153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106"/>
      <c r="AO63" s="106"/>
      <c r="AP63" s="106"/>
      <c r="AQ63" s="106"/>
      <c r="AR63" s="106"/>
      <c r="AS63" s="106"/>
      <c r="AT63" s="38" t="s">
        <v>115</v>
      </c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40">
        <v>476500</v>
      </c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>
        <v>0</v>
      </c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>
        <f t="shared" si="5"/>
        <v>476500</v>
      </c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</row>
    <row r="64" spans="1:166" s="12" customFormat="1" ht="93" customHeight="1">
      <c r="A64" s="50" t="s">
        <v>154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38" t="s">
        <v>83</v>
      </c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40">
        <v>202300</v>
      </c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>
        <v>2747.84</v>
      </c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40">
        <v>2747.84</v>
      </c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>
        <f t="shared" si="5"/>
        <v>199552.16</v>
      </c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</row>
    <row r="65" spans="1:166" s="12" customFormat="1" ht="78" customHeight="1">
      <c r="A65" s="50" t="s">
        <v>155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106"/>
      <c r="AO65" s="106"/>
      <c r="AP65" s="106"/>
      <c r="AQ65" s="106"/>
      <c r="AR65" s="106"/>
      <c r="AS65" s="106"/>
      <c r="AT65" s="38" t="s">
        <v>63</v>
      </c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40">
        <v>202300</v>
      </c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>
        <v>2747.84</v>
      </c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40">
        <f>CM65</f>
        <v>2747.84</v>
      </c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>
        <f t="shared" si="5"/>
        <v>199552.16</v>
      </c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</row>
    <row r="66" spans="1:166" s="12" customFormat="1" ht="42.75" customHeight="1">
      <c r="A66" s="105" t="s">
        <v>64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6"/>
      <c r="AO66" s="106"/>
      <c r="AP66" s="106"/>
      <c r="AQ66" s="106"/>
      <c r="AR66" s="106"/>
      <c r="AS66" s="106"/>
      <c r="AT66" s="84" t="s">
        <v>65</v>
      </c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41">
        <v>102200</v>
      </c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41">
        <f>CM66</f>
        <v>0</v>
      </c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>
        <f t="shared" si="5"/>
        <v>102200</v>
      </c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</row>
    <row r="67" spans="1:166" s="12" customFormat="1" ht="66.75" customHeight="1">
      <c r="A67" s="50" t="s">
        <v>92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106"/>
      <c r="AO67" s="106"/>
      <c r="AP67" s="106"/>
      <c r="AQ67" s="106"/>
      <c r="AR67" s="106"/>
      <c r="AS67" s="106"/>
      <c r="AT67" s="38" t="s">
        <v>73</v>
      </c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40">
        <v>102200</v>
      </c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40">
        <v>0</v>
      </c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>
        <f t="shared" si="5"/>
        <v>102200</v>
      </c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</row>
    <row r="68" spans="1:166" s="12" customFormat="1" ht="42.75" customHeight="1">
      <c r="A68" s="50" t="s">
        <v>93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38" t="s">
        <v>82</v>
      </c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40">
        <v>102200</v>
      </c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40">
        <v>0</v>
      </c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>
        <f t="shared" si="5"/>
        <v>102200</v>
      </c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</row>
    <row r="69" spans="1:166" s="12" customFormat="1" ht="53.25" customHeight="1">
      <c r="A69" s="50" t="s">
        <v>94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106"/>
      <c r="AO69" s="106"/>
      <c r="AP69" s="106"/>
      <c r="AQ69" s="106"/>
      <c r="AR69" s="106"/>
      <c r="AS69" s="106"/>
      <c r="AT69" s="38" t="s">
        <v>121</v>
      </c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40">
        <v>102200</v>
      </c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40">
        <v>0</v>
      </c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>
        <f t="shared" si="5"/>
        <v>102200</v>
      </c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</row>
    <row r="70" spans="1:166" s="12" customFormat="1" ht="39.75" customHeight="1">
      <c r="A70" s="96" t="s">
        <v>156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8"/>
      <c r="AN70" s="27"/>
      <c r="AO70" s="27"/>
      <c r="AP70" s="27"/>
      <c r="AQ70" s="27"/>
      <c r="AR70" s="27"/>
      <c r="AS70" s="27"/>
      <c r="AT70" s="20"/>
      <c r="AU70" s="20"/>
      <c r="AV70" s="20"/>
      <c r="AW70" s="20"/>
      <c r="AX70" s="20"/>
      <c r="AY70" s="20"/>
      <c r="AZ70" s="20"/>
      <c r="BA70" s="20"/>
      <c r="BB70" s="90" t="s">
        <v>136</v>
      </c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2"/>
      <c r="BR70" s="80">
        <v>300</v>
      </c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2"/>
      <c r="CM70" s="80">
        <v>0</v>
      </c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2"/>
      <c r="DC70" s="93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5"/>
      <c r="DP70" s="28"/>
      <c r="DQ70" s="28"/>
      <c r="DR70" s="93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5"/>
      <c r="EE70" s="28"/>
      <c r="EF70" s="28"/>
      <c r="EG70" s="80">
        <v>0</v>
      </c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2"/>
      <c r="EV70" s="80">
        <f>BR70-CM70</f>
        <v>300</v>
      </c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2"/>
    </row>
    <row r="71" spans="1:166" s="12" customFormat="1" ht="42" customHeight="1">
      <c r="A71" s="87" t="s">
        <v>158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9"/>
      <c r="AN71" s="27"/>
      <c r="AO71" s="27"/>
      <c r="AP71" s="27"/>
      <c r="AQ71" s="27"/>
      <c r="AR71" s="27"/>
      <c r="AS71" s="27"/>
      <c r="AT71" s="20"/>
      <c r="AU71" s="20" t="s">
        <v>157</v>
      </c>
      <c r="AV71" s="20"/>
      <c r="AW71" s="20"/>
      <c r="AX71" s="20"/>
      <c r="AY71" s="20"/>
      <c r="AZ71" s="20"/>
      <c r="BA71" s="20"/>
      <c r="BB71" s="90" t="s">
        <v>137</v>
      </c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2"/>
      <c r="BR71" s="80">
        <v>300</v>
      </c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2"/>
      <c r="CM71" s="80">
        <v>0</v>
      </c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2"/>
      <c r="DC71" s="93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5"/>
      <c r="DP71" s="28"/>
      <c r="DQ71" s="28"/>
      <c r="DR71" s="93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5"/>
      <c r="EE71" s="28"/>
      <c r="EF71" s="28"/>
      <c r="EG71" s="80">
        <v>0</v>
      </c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2"/>
      <c r="EV71" s="80">
        <f>BR71-CM71</f>
        <v>300</v>
      </c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2"/>
    </row>
    <row r="72" spans="1:166" s="12" customFormat="1" ht="53.25" customHeight="1">
      <c r="A72" s="87" t="s">
        <v>159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9"/>
      <c r="AN72" s="27"/>
      <c r="AO72" s="27"/>
      <c r="AP72" s="27"/>
      <c r="AQ72" s="27"/>
      <c r="AR72" s="27"/>
      <c r="AS72" s="27"/>
      <c r="AT72" s="20"/>
      <c r="AU72" s="20"/>
      <c r="AV72" s="20"/>
      <c r="AW72" s="20"/>
      <c r="AX72" s="20"/>
      <c r="AY72" s="20"/>
      <c r="AZ72" s="20"/>
      <c r="BA72" s="20"/>
      <c r="BB72" s="90" t="s">
        <v>138</v>
      </c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2"/>
      <c r="BR72" s="80">
        <v>300</v>
      </c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2"/>
      <c r="CM72" s="80">
        <v>0</v>
      </c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2"/>
      <c r="DC72" s="93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5"/>
      <c r="DP72" s="28"/>
      <c r="DQ72" s="28"/>
      <c r="DR72" s="93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5"/>
      <c r="EE72" s="28"/>
      <c r="EF72" s="28"/>
      <c r="EG72" s="80">
        <v>0</v>
      </c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2"/>
      <c r="EV72" s="80">
        <f>BR72-CM72</f>
        <v>300</v>
      </c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2"/>
    </row>
    <row r="73" spans="1:166" s="12" customFormat="1" ht="25.5" customHeight="1">
      <c r="A73" s="76" t="s">
        <v>66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108"/>
      <c r="AO73" s="108"/>
      <c r="AP73" s="108"/>
      <c r="AQ73" s="108"/>
      <c r="AR73" s="108"/>
      <c r="AS73" s="108"/>
      <c r="AT73" s="109" t="s">
        <v>67</v>
      </c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7">
        <v>2600700</v>
      </c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>
        <v>150000</v>
      </c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>
        <v>0</v>
      </c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>
        <f t="shared" si="5"/>
        <v>2450700</v>
      </c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</row>
    <row r="74" spans="1:166" s="14" customFormat="1" ht="46.5" customHeight="1">
      <c r="A74" s="99" t="s">
        <v>79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129"/>
      <c r="AO74" s="129"/>
      <c r="AP74" s="129"/>
      <c r="AQ74" s="129"/>
      <c r="AR74" s="129"/>
      <c r="AS74" s="129"/>
      <c r="AT74" s="46" t="s">
        <v>78</v>
      </c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5">
        <v>1565400</v>
      </c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>
        <v>150000</v>
      </c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>
        <v>0</v>
      </c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>
        <f t="shared" si="5"/>
        <v>1415400</v>
      </c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</row>
    <row r="75" spans="1:166" s="13" customFormat="1" ht="34.5" customHeight="1">
      <c r="A75" s="99" t="s">
        <v>160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46" t="s">
        <v>139</v>
      </c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5">
        <v>300000</v>
      </c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>
        <v>150000</v>
      </c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>
        <f>CM75</f>
        <v>150000</v>
      </c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>
        <f t="shared" si="5"/>
        <v>150000</v>
      </c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</row>
    <row r="76" spans="1:166" s="13" customFormat="1" ht="36" customHeight="1">
      <c r="A76" s="99" t="s">
        <v>161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46" t="s">
        <v>140</v>
      </c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5">
        <v>300000</v>
      </c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>
        <v>150000</v>
      </c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>
        <v>150000</v>
      </c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>
        <v>150000</v>
      </c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</row>
    <row r="77" spans="1:166" s="13" customFormat="1" ht="47.25" customHeight="1">
      <c r="A77" s="87" t="s">
        <v>162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137" t="s">
        <v>141</v>
      </c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9"/>
      <c r="BR77" s="126">
        <v>300000</v>
      </c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8"/>
      <c r="CM77" s="126">
        <v>150000</v>
      </c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8"/>
      <c r="DC77" s="126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8"/>
      <c r="DP77" s="26"/>
      <c r="DQ77" s="26"/>
      <c r="DR77" s="126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8"/>
      <c r="EE77" s="26"/>
      <c r="EF77" s="26"/>
      <c r="EG77" s="126">
        <v>150000</v>
      </c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8"/>
      <c r="EV77" s="126">
        <v>150000</v>
      </c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8"/>
    </row>
    <row r="78" spans="1:166" s="13" customFormat="1" ht="25.5" customHeight="1">
      <c r="A78" s="99" t="s">
        <v>163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112"/>
      <c r="AO78" s="112"/>
      <c r="AP78" s="112"/>
      <c r="AQ78" s="112"/>
      <c r="AR78" s="112"/>
      <c r="AS78" s="112"/>
      <c r="AT78" s="51" t="s">
        <v>68</v>
      </c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40">
        <v>149500</v>
      </c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>
        <v>0</v>
      </c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>
        <f>CM78</f>
        <v>0</v>
      </c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>
        <f>BR78-CM78</f>
        <v>149500</v>
      </c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</row>
    <row r="79" spans="1:166" s="12" customFormat="1" ht="48" customHeight="1">
      <c r="A79" s="99" t="s">
        <v>164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112"/>
      <c r="AO79" s="112"/>
      <c r="AP79" s="112"/>
      <c r="AQ79" s="112"/>
      <c r="AR79" s="112"/>
      <c r="AS79" s="112"/>
      <c r="AT79" s="51" t="s">
        <v>122</v>
      </c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40">
        <v>149300</v>
      </c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>
        <v>0</v>
      </c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>
        <v>0</v>
      </c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>
        <v>149300</v>
      </c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</row>
    <row r="80" spans="1:166" s="12" customFormat="1" ht="12.75" customHeight="1" hidden="1">
      <c r="A80" s="99" t="s">
        <v>80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51" t="s">
        <v>81</v>
      </c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40">
        <v>200</v>
      </c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>
        <v>0</v>
      </c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>
        <v>0</v>
      </c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>
        <v>0</v>
      </c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</row>
    <row r="81" spans="1:166" s="12" customFormat="1" ht="54.75" customHeight="1">
      <c r="A81" s="99" t="s">
        <v>165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22"/>
      <c r="AO81" s="22"/>
      <c r="AP81" s="22"/>
      <c r="AQ81" s="22"/>
      <c r="AR81" s="22"/>
      <c r="AS81" s="22"/>
      <c r="AT81" s="22"/>
      <c r="AU81" s="21"/>
      <c r="AV81" s="22"/>
      <c r="AW81" s="22"/>
      <c r="AX81" s="22"/>
      <c r="AY81" s="22"/>
      <c r="AZ81" s="22"/>
      <c r="BA81" s="22"/>
      <c r="BB81" s="32" t="s">
        <v>122</v>
      </c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4"/>
      <c r="BR81" s="80">
        <v>149300</v>
      </c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2"/>
      <c r="CM81" s="80">
        <v>0</v>
      </c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2"/>
      <c r="DC81" s="80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2"/>
      <c r="DP81" s="19"/>
      <c r="DQ81" s="19"/>
      <c r="DR81" s="80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2"/>
      <c r="EE81" s="19"/>
      <c r="EF81" s="19"/>
      <c r="EG81" s="80">
        <v>0</v>
      </c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2"/>
      <c r="EV81" s="80">
        <v>149300</v>
      </c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2"/>
    </row>
    <row r="82" spans="1:166" s="12" customFormat="1" ht="39" customHeight="1">
      <c r="A82" s="99" t="s">
        <v>166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51" t="s">
        <v>142</v>
      </c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40">
        <v>200</v>
      </c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>
        <v>0</v>
      </c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>
        <f>CM82</f>
        <v>0</v>
      </c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>
        <v>200</v>
      </c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</row>
    <row r="83" spans="1:166" s="12" customFormat="1" ht="43.5" customHeight="1">
      <c r="A83" s="99" t="s">
        <v>166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32" t="s">
        <v>116</v>
      </c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4"/>
      <c r="BR83" s="80">
        <v>200</v>
      </c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2"/>
      <c r="CM83" s="80">
        <v>0</v>
      </c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2"/>
      <c r="DC83" s="80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2"/>
      <c r="DP83" s="19"/>
      <c r="DQ83" s="19"/>
      <c r="DR83" s="80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2"/>
      <c r="EE83" s="19"/>
      <c r="EF83" s="19"/>
      <c r="EG83" s="80">
        <v>0</v>
      </c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2"/>
      <c r="EV83" s="80">
        <v>200</v>
      </c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2"/>
    </row>
    <row r="84" spans="1:166" s="12" customFormat="1" ht="27.75" customHeight="1">
      <c r="A84" s="99" t="s">
        <v>74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110" t="s">
        <v>75</v>
      </c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1">
        <v>1115900</v>
      </c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>
        <v>0</v>
      </c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>
        <f>CM84</f>
        <v>0</v>
      </c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>
        <v>1115900</v>
      </c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</row>
    <row r="85" spans="1:166" s="12" customFormat="1" ht="36.75" customHeight="1">
      <c r="A85" s="99" t="s">
        <v>76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110" t="s">
        <v>70</v>
      </c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1">
        <v>1115900</v>
      </c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>
        <v>0</v>
      </c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>
        <f>CM85</f>
        <v>0</v>
      </c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>
        <v>1115900</v>
      </c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</row>
    <row r="86" spans="1:166" s="12" customFormat="1" ht="35.25" customHeight="1">
      <c r="A86" s="130" t="s">
        <v>117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110" t="s">
        <v>120</v>
      </c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1">
        <v>1035300</v>
      </c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>
        <v>0</v>
      </c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31"/>
      <c r="DQ86" s="3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31"/>
      <c r="EF86" s="31"/>
      <c r="EG86" s="111">
        <v>0</v>
      </c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>
        <v>1035300</v>
      </c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</row>
    <row r="87" spans="1:166" s="12" customFormat="1" ht="31.5" customHeight="1">
      <c r="A87" s="99" t="s">
        <v>118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110" t="s">
        <v>119</v>
      </c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1">
        <v>1035300</v>
      </c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>
        <v>0</v>
      </c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31"/>
      <c r="DQ87" s="3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31"/>
      <c r="EF87" s="31"/>
      <c r="EG87" s="111">
        <v>0</v>
      </c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>
        <v>1035300</v>
      </c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</row>
    <row r="88" spans="1:166" s="12" customFormat="1" ht="34.5" customHeight="1">
      <c r="A88" s="113" t="s">
        <v>69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5">
        <f>BR73+BR16</f>
        <v>11179300</v>
      </c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>
        <f>CM16+CM73</f>
        <v>542862.47</v>
      </c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>
        <f>CM88</f>
        <v>542862.47</v>
      </c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>
        <f>BR88-CM88</f>
        <v>10636437.53</v>
      </c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</row>
    <row r="89" spans="1:166" s="12" customFormat="1" ht="12.75" customHeight="1" hidden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24"/>
      <c r="AO89" s="124"/>
      <c r="AP89" s="124"/>
      <c r="AQ89" s="124"/>
      <c r="AR89" s="124"/>
      <c r="AS89" s="124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</row>
    <row r="90" spans="1:166" s="12" customFormat="1" ht="12.75" customHeight="1" hidden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9"/>
      <c r="AO90" s="119"/>
      <c r="AP90" s="119"/>
      <c r="AQ90" s="119"/>
      <c r="AR90" s="119"/>
      <c r="AS90" s="119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</row>
    <row r="91" spans="1:166" ht="12.75" customHeight="1" hidden="1">
      <c r="A91" s="48" t="s">
        <v>71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</row>
    <row r="92" spans="1:166" ht="11.25" customHeight="1" hidden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</row>
    <row r="93" spans="1:166" ht="11.25" customHeight="1" hidden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</row>
    <row r="94" spans="1:166" ht="11.25" customHeight="1" hidden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</row>
    <row r="95" spans="1:166" ht="11.25" customHeight="1" hidden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</row>
    <row r="96" spans="1:166" ht="21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</row>
    <row r="97" spans="1:166" s="17" customFormat="1" ht="22.5" customHeight="1">
      <c r="A97" s="15"/>
      <c r="B97" s="15"/>
      <c r="C97" s="16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</row>
    <row r="98" spans="1:166" ht="11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</row>
    <row r="99" spans="1:166" ht="11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</row>
    <row r="100" spans="1:166" ht="11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</row>
    <row r="101" spans="1:166" ht="11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</row>
    <row r="102" ht="24" customHeight="1" hidden="1"/>
  </sheetData>
  <sheetProtection/>
  <mergeCells count="674">
    <mergeCell ref="BB77:BQ77"/>
    <mergeCell ref="BR77:CL77"/>
    <mergeCell ref="CM77:DB77"/>
    <mergeCell ref="DC77:DO77"/>
    <mergeCell ref="DR77:ED77"/>
    <mergeCell ref="EG77:EU77"/>
    <mergeCell ref="EG57:EU57"/>
    <mergeCell ref="EV57:FJ57"/>
    <mergeCell ref="DR56:EF56"/>
    <mergeCell ref="DR83:ED83"/>
    <mergeCell ref="EG83:EU83"/>
    <mergeCell ref="EV83:FJ83"/>
    <mergeCell ref="A57:AM57"/>
    <mergeCell ref="BB57:BQ57"/>
    <mergeCell ref="BR57:CL57"/>
    <mergeCell ref="CM57:DB57"/>
    <mergeCell ref="DC57:DO57"/>
    <mergeCell ref="DR57:ED57"/>
    <mergeCell ref="EG25:EU25"/>
    <mergeCell ref="EV25:FJ25"/>
    <mergeCell ref="A33:AM33"/>
    <mergeCell ref="BB33:BQ33"/>
    <mergeCell ref="BR33:CL33"/>
    <mergeCell ref="CM33:DB33"/>
    <mergeCell ref="DC33:DO33"/>
    <mergeCell ref="DR33:ED33"/>
    <mergeCell ref="EG33:EU33"/>
    <mergeCell ref="EV33:FJ33"/>
    <mergeCell ref="A25:AM25"/>
    <mergeCell ref="BB25:BQ25"/>
    <mergeCell ref="BR25:CL25"/>
    <mergeCell ref="CM25:DB25"/>
    <mergeCell ref="DC25:DO25"/>
    <mergeCell ref="DR25:ED25"/>
    <mergeCell ref="EV23:FJ23"/>
    <mergeCell ref="A24:AM24"/>
    <mergeCell ref="BB24:BQ24"/>
    <mergeCell ref="BR24:CL24"/>
    <mergeCell ref="CM24:DB24"/>
    <mergeCell ref="DC24:DO24"/>
    <mergeCell ref="DR24:ED24"/>
    <mergeCell ref="EG24:EU24"/>
    <mergeCell ref="EV24:FJ24"/>
    <mergeCell ref="A23:AM23"/>
    <mergeCell ref="BB23:BQ23"/>
    <mergeCell ref="BR23:CL23"/>
    <mergeCell ref="CM23:DB23"/>
    <mergeCell ref="DC23:DO23"/>
    <mergeCell ref="DR23:ED23"/>
    <mergeCell ref="EV87:FJ87"/>
    <mergeCell ref="DR86:ED86"/>
    <mergeCell ref="EG86:EU86"/>
    <mergeCell ref="EV86:FJ86"/>
    <mergeCell ref="DC74:DQ74"/>
    <mergeCell ref="A87:AM87"/>
    <mergeCell ref="BB87:BQ87"/>
    <mergeCell ref="BR87:CL87"/>
    <mergeCell ref="CM87:DB87"/>
    <mergeCell ref="DC87:DO87"/>
    <mergeCell ref="DR87:ED87"/>
    <mergeCell ref="A21:AM21"/>
    <mergeCell ref="A22:AM22"/>
    <mergeCell ref="BR21:CL21"/>
    <mergeCell ref="AU21:BQ21"/>
    <mergeCell ref="CM21:DB21"/>
    <mergeCell ref="EG87:EU87"/>
    <mergeCell ref="AU22:BQ22"/>
    <mergeCell ref="BR22:CL22"/>
    <mergeCell ref="CM22:DB22"/>
    <mergeCell ref="DC22:DQ22"/>
    <mergeCell ref="A31:AM31"/>
    <mergeCell ref="A86:AM86"/>
    <mergeCell ref="BB86:BQ86"/>
    <mergeCell ref="BR86:CL86"/>
    <mergeCell ref="CM86:DB86"/>
    <mergeCell ref="DC86:DO86"/>
    <mergeCell ref="BR31:CL31"/>
    <mergeCell ref="CM31:DB31"/>
    <mergeCell ref="DC31:DQ31"/>
    <mergeCell ref="BB34:BQ34"/>
    <mergeCell ref="EV22:FJ22"/>
    <mergeCell ref="DC21:DQ21"/>
    <mergeCell ref="DR21:EF21"/>
    <mergeCell ref="EG21:EU21"/>
    <mergeCell ref="EV21:FJ21"/>
    <mergeCell ref="EV31:FJ31"/>
    <mergeCell ref="DR22:EF22"/>
    <mergeCell ref="DR31:EF31"/>
    <mergeCell ref="EG23:EU23"/>
    <mergeCell ref="DR29:EF29"/>
    <mergeCell ref="A74:AM74"/>
    <mergeCell ref="AN74:AS74"/>
    <mergeCell ref="AT74:BQ74"/>
    <mergeCell ref="BR74:CL74"/>
    <mergeCell ref="CM74:DB74"/>
    <mergeCell ref="A75:AM75"/>
    <mergeCell ref="BR75:CL75"/>
    <mergeCell ref="CM75:DB75"/>
    <mergeCell ref="A77:AM77"/>
    <mergeCell ref="EV85:FJ85"/>
    <mergeCell ref="DC75:DQ75"/>
    <mergeCell ref="DR75:EF75"/>
    <mergeCell ref="EG84:EU84"/>
    <mergeCell ref="DR79:EF79"/>
    <mergeCell ref="EG79:EU79"/>
    <mergeCell ref="EV77:FJ77"/>
    <mergeCell ref="DC81:DO81"/>
    <mergeCell ref="DR81:ED81"/>
    <mergeCell ref="EG81:EU81"/>
    <mergeCell ref="EV74:FJ74"/>
    <mergeCell ref="EV79:FJ79"/>
    <mergeCell ref="EV84:FJ84"/>
    <mergeCell ref="A85:AM85"/>
    <mergeCell ref="AN85:BQ85"/>
    <mergeCell ref="BR85:CL85"/>
    <mergeCell ref="CM85:DB85"/>
    <mergeCell ref="DC85:DQ85"/>
    <mergeCell ref="DR85:EF85"/>
    <mergeCell ref="EG85:EU85"/>
    <mergeCell ref="EV56:FJ56"/>
    <mergeCell ref="EV58:FJ58"/>
    <mergeCell ref="EV64:FJ64"/>
    <mergeCell ref="DC82:DQ82"/>
    <mergeCell ref="DR82:EF82"/>
    <mergeCell ref="EG82:EU82"/>
    <mergeCell ref="EV82:FJ82"/>
    <mergeCell ref="EG75:EU75"/>
    <mergeCell ref="EV75:FJ75"/>
    <mergeCell ref="A64:AM64"/>
    <mergeCell ref="AN64:BQ64"/>
    <mergeCell ref="BR64:CL64"/>
    <mergeCell ref="DR69:EF69"/>
    <mergeCell ref="A67:AM67"/>
    <mergeCell ref="AN67:AS67"/>
    <mergeCell ref="AT67:BQ67"/>
    <mergeCell ref="A82:AM82"/>
    <mergeCell ref="AN82:BQ82"/>
    <mergeCell ref="BR82:CL82"/>
    <mergeCell ref="CM82:DB82"/>
    <mergeCell ref="A79:AM79"/>
    <mergeCell ref="AN79:AS79"/>
    <mergeCell ref="CM79:DB79"/>
    <mergeCell ref="BR79:CL79"/>
    <mergeCell ref="EV88:FJ88"/>
    <mergeCell ref="EG88:EU88"/>
    <mergeCell ref="DR88:EF88"/>
    <mergeCell ref="EG64:EU64"/>
    <mergeCell ref="CM64:DB64"/>
    <mergeCell ref="DC79:DQ79"/>
    <mergeCell ref="DC70:DO70"/>
    <mergeCell ref="DC64:DQ64"/>
    <mergeCell ref="EV90:FJ90"/>
    <mergeCell ref="EG90:EU90"/>
    <mergeCell ref="CM89:DB89"/>
    <mergeCell ref="DC89:DQ89"/>
    <mergeCell ref="DR89:EF89"/>
    <mergeCell ref="EG89:EU89"/>
    <mergeCell ref="DR90:EF90"/>
    <mergeCell ref="EV89:FJ89"/>
    <mergeCell ref="A89:AM89"/>
    <mergeCell ref="CM90:DB90"/>
    <mergeCell ref="DC90:DQ90"/>
    <mergeCell ref="A90:AM90"/>
    <mergeCell ref="AN90:AS90"/>
    <mergeCell ref="AT90:BQ90"/>
    <mergeCell ref="BR90:CL90"/>
    <mergeCell ref="AN89:AS89"/>
    <mergeCell ref="AT89:BQ89"/>
    <mergeCell ref="BR89:CL89"/>
    <mergeCell ref="A88:AM88"/>
    <mergeCell ref="AN88:AS88"/>
    <mergeCell ref="AT88:BQ88"/>
    <mergeCell ref="BR88:CL88"/>
    <mergeCell ref="CM88:DB88"/>
    <mergeCell ref="DC88:DQ88"/>
    <mergeCell ref="EG78:EU78"/>
    <mergeCell ref="A78:AM78"/>
    <mergeCell ref="AN78:AS78"/>
    <mergeCell ref="AT78:BQ78"/>
    <mergeCell ref="BR78:CL78"/>
    <mergeCell ref="AT79:BQ79"/>
    <mergeCell ref="CM78:DB78"/>
    <mergeCell ref="DC78:DQ78"/>
    <mergeCell ref="DR78:EF78"/>
    <mergeCell ref="A81:AM81"/>
    <mergeCell ref="BB81:BQ81"/>
    <mergeCell ref="BR81:CL81"/>
    <mergeCell ref="CM81:DB81"/>
    <mergeCell ref="EV78:FJ78"/>
    <mergeCell ref="AN75:BQ75"/>
    <mergeCell ref="EV81:FJ81"/>
    <mergeCell ref="EV76:FJ76"/>
    <mergeCell ref="BR76:CL76"/>
    <mergeCell ref="CM76:DB76"/>
    <mergeCell ref="A84:AM84"/>
    <mergeCell ref="AN84:BQ84"/>
    <mergeCell ref="BR84:CL84"/>
    <mergeCell ref="CM84:DB84"/>
    <mergeCell ref="DC84:DQ84"/>
    <mergeCell ref="DR84:EF84"/>
    <mergeCell ref="A83:AM83"/>
    <mergeCell ref="EG73:EU73"/>
    <mergeCell ref="EV73:FJ73"/>
    <mergeCell ref="DR73:EF73"/>
    <mergeCell ref="DR74:EF74"/>
    <mergeCell ref="AN73:AS73"/>
    <mergeCell ref="AT73:BQ73"/>
    <mergeCell ref="BR73:CL73"/>
    <mergeCell ref="CM73:DB73"/>
    <mergeCell ref="DC73:DQ73"/>
    <mergeCell ref="EG74:EU74"/>
    <mergeCell ref="EG69:EU69"/>
    <mergeCell ref="EV69:FJ69"/>
    <mergeCell ref="A80:AM80"/>
    <mergeCell ref="BR80:CL80"/>
    <mergeCell ref="CM80:DB80"/>
    <mergeCell ref="DC80:DQ80"/>
    <mergeCell ref="DR80:EF80"/>
    <mergeCell ref="EG80:EU80"/>
    <mergeCell ref="EV80:FJ80"/>
    <mergeCell ref="A73:AM73"/>
    <mergeCell ref="DR67:EF67"/>
    <mergeCell ref="EG67:EU67"/>
    <mergeCell ref="EV67:FJ67"/>
    <mergeCell ref="A69:AM69"/>
    <mergeCell ref="AN69:AS69"/>
    <mergeCell ref="AT69:BQ69"/>
    <mergeCell ref="BR69:CL69"/>
    <mergeCell ref="CM69:DB69"/>
    <mergeCell ref="DC69:DQ69"/>
    <mergeCell ref="BR67:CL67"/>
    <mergeCell ref="CM67:DB67"/>
    <mergeCell ref="DC67:DQ67"/>
    <mergeCell ref="EV65:FJ65"/>
    <mergeCell ref="A66:AM66"/>
    <mergeCell ref="AN66:AS66"/>
    <mergeCell ref="AT66:BQ66"/>
    <mergeCell ref="BR66:CL66"/>
    <mergeCell ref="CM66:DB66"/>
    <mergeCell ref="DC66:DQ66"/>
    <mergeCell ref="DR66:EF66"/>
    <mergeCell ref="EG66:EU66"/>
    <mergeCell ref="EV66:FJ66"/>
    <mergeCell ref="EG63:EU63"/>
    <mergeCell ref="EV63:FJ63"/>
    <mergeCell ref="A65:AM65"/>
    <mergeCell ref="AN65:AS65"/>
    <mergeCell ref="AT65:BQ65"/>
    <mergeCell ref="BR65:CL65"/>
    <mergeCell ref="CM65:DB65"/>
    <mergeCell ref="DC65:DQ65"/>
    <mergeCell ref="DR65:EF65"/>
    <mergeCell ref="EG65:EU65"/>
    <mergeCell ref="DR62:EF62"/>
    <mergeCell ref="EG62:EU62"/>
    <mergeCell ref="EV62:FJ62"/>
    <mergeCell ref="DR63:EF63"/>
    <mergeCell ref="DR64:EF64"/>
    <mergeCell ref="A63:AM63"/>
    <mergeCell ref="AN63:AS63"/>
    <mergeCell ref="AT63:BQ63"/>
    <mergeCell ref="BR63:CL63"/>
    <mergeCell ref="CM63:DB63"/>
    <mergeCell ref="DC63:DQ63"/>
    <mergeCell ref="DC61:DQ61"/>
    <mergeCell ref="DR61:EF61"/>
    <mergeCell ref="EG61:EU61"/>
    <mergeCell ref="EV61:FJ61"/>
    <mergeCell ref="A62:AM62"/>
    <mergeCell ref="AN62:AS62"/>
    <mergeCell ref="AT62:BQ62"/>
    <mergeCell ref="BR62:CL62"/>
    <mergeCell ref="CM62:DB62"/>
    <mergeCell ref="DC62:DQ62"/>
    <mergeCell ref="CM60:DB60"/>
    <mergeCell ref="DC60:DQ60"/>
    <mergeCell ref="DR60:EF60"/>
    <mergeCell ref="EG60:EU60"/>
    <mergeCell ref="EV60:FJ60"/>
    <mergeCell ref="A61:AM61"/>
    <mergeCell ref="AN61:AS61"/>
    <mergeCell ref="AT61:BQ61"/>
    <mergeCell ref="BR61:CL61"/>
    <mergeCell ref="CM61:DB61"/>
    <mergeCell ref="A58:AM58"/>
    <mergeCell ref="AN58:AS58"/>
    <mergeCell ref="AT58:BQ58"/>
    <mergeCell ref="BR58:CL58"/>
    <mergeCell ref="A60:AM60"/>
    <mergeCell ref="AN60:AS60"/>
    <mergeCell ref="AT60:BQ60"/>
    <mergeCell ref="BR60:CL60"/>
    <mergeCell ref="EG56:EU56"/>
    <mergeCell ref="CM58:DB58"/>
    <mergeCell ref="DC58:DQ58"/>
    <mergeCell ref="DR58:EF58"/>
    <mergeCell ref="EG58:EU58"/>
    <mergeCell ref="A56:AM56"/>
    <mergeCell ref="AN56:AS56"/>
    <mergeCell ref="AT56:BQ56"/>
    <mergeCell ref="BR56:CL56"/>
    <mergeCell ref="CM56:DB56"/>
    <mergeCell ref="DC56:DQ56"/>
    <mergeCell ref="DR55:EF55"/>
    <mergeCell ref="EG55:EU55"/>
    <mergeCell ref="EV55:FJ55"/>
    <mergeCell ref="A55:AM55"/>
    <mergeCell ref="AN55:AS55"/>
    <mergeCell ref="AT55:BQ55"/>
    <mergeCell ref="BR55:CL55"/>
    <mergeCell ref="CM55:DB55"/>
    <mergeCell ref="DC55:DQ55"/>
    <mergeCell ref="A51:AM51"/>
    <mergeCell ref="EV52:FJ52"/>
    <mergeCell ref="A54:AM54"/>
    <mergeCell ref="AN54:AS54"/>
    <mergeCell ref="AT54:BQ54"/>
    <mergeCell ref="BR54:CL54"/>
    <mergeCell ref="CM54:DB54"/>
    <mergeCell ref="DC54:DQ54"/>
    <mergeCell ref="EV54:FJ54"/>
    <mergeCell ref="CM50:DB50"/>
    <mergeCell ref="EG51:EU51"/>
    <mergeCell ref="EV51:FJ51"/>
    <mergeCell ref="A52:AM52"/>
    <mergeCell ref="AN52:AS52"/>
    <mergeCell ref="AT52:BQ52"/>
    <mergeCell ref="BR52:CL52"/>
    <mergeCell ref="CM52:DB52"/>
    <mergeCell ref="DC52:DQ52"/>
    <mergeCell ref="DR52:EF52"/>
    <mergeCell ref="DC50:DQ50"/>
    <mergeCell ref="AN50:AS50"/>
    <mergeCell ref="AT50:BQ50"/>
    <mergeCell ref="EG52:EU52"/>
    <mergeCell ref="DR51:EF51"/>
    <mergeCell ref="DR54:EF54"/>
    <mergeCell ref="EG54:EU54"/>
    <mergeCell ref="DR50:EF50"/>
    <mergeCell ref="EG50:EU50"/>
    <mergeCell ref="BR50:CL50"/>
    <mergeCell ref="EV50:FJ50"/>
    <mergeCell ref="A50:AM50"/>
    <mergeCell ref="DR49:EF49"/>
    <mergeCell ref="EG49:EU49"/>
    <mergeCell ref="EV49:FJ49"/>
    <mergeCell ref="AN51:AS51"/>
    <mergeCell ref="AT51:BQ51"/>
    <mergeCell ref="BR51:CL51"/>
    <mergeCell ref="CM51:DB51"/>
    <mergeCell ref="DC51:DQ51"/>
    <mergeCell ref="EG48:EU48"/>
    <mergeCell ref="EV48:FJ48"/>
    <mergeCell ref="A49:AM49"/>
    <mergeCell ref="BR49:CL49"/>
    <mergeCell ref="CM49:DB49"/>
    <mergeCell ref="DC49:DQ49"/>
    <mergeCell ref="DC47:DQ47"/>
    <mergeCell ref="EG47:EU47"/>
    <mergeCell ref="EV47:FJ47"/>
    <mergeCell ref="A48:AM48"/>
    <mergeCell ref="AN48:AS48"/>
    <mergeCell ref="AT48:BQ48"/>
    <mergeCell ref="BR48:CL48"/>
    <mergeCell ref="CM48:DB48"/>
    <mergeCell ref="DC48:DQ48"/>
    <mergeCell ref="DR48:EF48"/>
    <mergeCell ref="DC46:DQ46"/>
    <mergeCell ref="DR46:EF46"/>
    <mergeCell ref="EG46:EU46"/>
    <mergeCell ref="EV46:FJ46"/>
    <mergeCell ref="DR47:EF47"/>
    <mergeCell ref="A47:AM47"/>
    <mergeCell ref="AN47:AS47"/>
    <mergeCell ref="AT47:BQ47"/>
    <mergeCell ref="BR47:CL47"/>
    <mergeCell ref="CM47:DB47"/>
    <mergeCell ref="BB83:BQ83"/>
    <mergeCell ref="BR83:CL83"/>
    <mergeCell ref="CM83:DB83"/>
    <mergeCell ref="DC83:DO83"/>
    <mergeCell ref="A76:AM76"/>
    <mergeCell ref="A46:AM46"/>
    <mergeCell ref="AN46:AS46"/>
    <mergeCell ref="AT46:BQ46"/>
    <mergeCell ref="BR46:CL46"/>
    <mergeCell ref="CM46:DB46"/>
    <mergeCell ref="DR71:ED71"/>
    <mergeCell ref="EG71:EU71"/>
    <mergeCell ref="EV71:FJ71"/>
    <mergeCell ref="A70:AM70"/>
    <mergeCell ref="BB70:BQ70"/>
    <mergeCell ref="BR70:CL70"/>
    <mergeCell ref="CM70:DB70"/>
    <mergeCell ref="DR70:ED70"/>
    <mergeCell ref="EG72:EU72"/>
    <mergeCell ref="EV72:FJ72"/>
    <mergeCell ref="EV59:FJ59"/>
    <mergeCell ref="EG70:EU70"/>
    <mergeCell ref="EV70:FJ70"/>
    <mergeCell ref="A71:AM71"/>
    <mergeCell ref="BB71:BQ71"/>
    <mergeCell ref="BR71:CL71"/>
    <mergeCell ref="CM71:DB71"/>
    <mergeCell ref="DC71:DO71"/>
    <mergeCell ref="A72:AM72"/>
    <mergeCell ref="BB72:BQ72"/>
    <mergeCell ref="BR72:CL72"/>
    <mergeCell ref="CM72:DB72"/>
    <mergeCell ref="DC72:DO72"/>
    <mergeCell ref="DR72:ED72"/>
    <mergeCell ref="EV44:FJ44"/>
    <mergeCell ref="A45:AM45"/>
    <mergeCell ref="AN45:AS45"/>
    <mergeCell ref="AT45:BQ45"/>
    <mergeCell ref="BR45:CL45"/>
    <mergeCell ref="CM45:DB45"/>
    <mergeCell ref="DC45:DQ45"/>
    <mergeCell ref="DR45:EF45"/>
    <mergeCell ref="EG45:EU45"/>
    <mergeCell ref="EV45:FJ45"/>
    <mergeCell ref="EG43:EU43"/>
    <mergeCell ref="EV43:FJ43"/>
    <mergeCell ref="A44:AM44"/>
    <mergeCell ref="AN44:AS44"/>
    <mergeCell ref="AT44:BQ44"/>
    <mergeCell ref="BR44:CL44"/>
    <mergeCell ref="CM44:DB44"/>
    <mergeCell ref="DC44:DQ44"/>
    <mergeCell ref="DR44:EF44"/>
    <mergeCell ref="EG44:EU44"/>
    <mergeCell ref="DR42:EF42"/>
    <mergeCell ref="EG42:EU42"/>
    <mergeCell ref="EV42:FJ42"/>
    <mergeCell ref="A43:AM43"/>
    <mergeCell ref="AN43:AS43"/>
    <mergeCell ref="AT43:BQ43"/>
    <mergeCell ref="BR43:CL43"/>
    <mergeCell ref="CM43:DB43"/>
    <mergeCell ref="DC43:DQ43"/>
    <mergeCell ref="DR43:EF43"/>
    <mergeCell ref="A42:AM42"/>
    <mergeCell ref="AN42:AS42"/>
    <mergeCell ref="AT42:BQ42"/>
    <mergeCell ref="BR42:CL42"/>
    <mergeCell ref="CM42:DB42"/>
    <mergeCell ref="DC42:DQ42"/>
    <mergeCell ref="EV36:FJ36"/>
    <mergeCell ref="A41:AM41"/>
    <mergeCell ref="AN41:AS41"/>
    <mergeCell ref="AT41:BQ41"/>
    <mergeCell ref="BR41:CL41"/>
    <mergeCell ref="CM41:DB41"/>
    <mergeCell ref="DC41:DQ41"/>
    <mergeCell ref="DR41:EF41"/>
    <mergeCell ref="EV41:FJ41"/>
    <mergeCell ref="EV38:FJ38"/>
    <mergeCell ref="AT36:BQ36"/>
    <mergeCell ref="BR36:CL36"/>
    <mergeCell ref="CM36:DB36"/>
    <mergeCell ref="DC36:DQ36"/>
    <mergeCell ref="DR36:EF36"/>
    <mergeCell ref="EG36:EU36"/>
    <mergeCell ref="EV29:FJ29"/>
    <mergeCell ref="DR32:EF32"/>
    <mergeCell ref="EG31:EU31"/>
    <mergeCell ref="A35:AM35"/>
    <mergeCell ref="AN35:AS35"/>
    <mergeCell ref="AT35:BQ35"/>
    <mergeCell ref="BR35:CL35"/>
    <mergeCell ref="CM35:DB35"/>
    <mergeCell ref="A32:AM32"/>
    <mergeCell ref="DC35:DQ35"/>
    <mergeCell ref="AN32:AS32"/>
    <mergeCell ref="AT32:BQ32"/>
    <mergeCell ref="BR32:CL32"/>
    <mergeCell ref="CM32:DB32"/>
    <mergeCell ref="DC32:DQ32"/>
    <mergeCell ref="A29:AM29"/>
    <mergeCell ref="AN29:AS29"/>
    <mergeCell ref="AT29:BQ29"/>
    <mergeCell ref="BR29:CL29"/>
    <mergeCell ref="CM29:DB29"/>
    <mergeCell ref="DC29:DQ29"/>
    <mergeCell ref="BR28:CL28"/>
    <mergeCell ref="CM28:DB28"/>
    <mergeCell ref="DC28:DQ28"/>
    <mergeCell ref="DR28:EF28"/>
    <mergeCell ref="EG28:EU28"/>
    <mergeCell ref="EG29:EU29"/>
    <mergeCell ref="EV28:FJ28"/>
    <mergeCell ref="EV26:FJ26"/>
    <mergeCell ref="A27:AM27"/>
    <mergeCell ref="AN27:AS27"/>
    <mergeCell ref="AT27:BQ27"/>
    <mergeCell ref="BR27:CL27"/>
    <mergeCell ref="CM27:DB27"/>
    <mergeCell ref="DC27:DQ27"/>
    <mergeCell ref="DR27:EF27"/>
    <mergeCell ref="EG27:EU27"/>
    <mergeCell ref="EV27:FJ27"/>
    <mergeCell ref="DC20:DQ20"/>
    <mergeCell ref="CM18:DB18"/>
    <mergeCell ref="A26:AM26"/>
    <mergeCell ref="AN26:AS26"/>
    <mergeCell ref="AT26:BQ26"/>
    <mergeCell ref="BR26:CL26"/>
    <mergeCell ref="CM26:DB26"/>
    <mergeCell ref="DC26:DQ26"/>
    <mergeCell ref="DR26:EF26"/>
    <mergeCell ref="DC18:DQ18"/>
    <mergeCell ref="DR18:EF18"/>
    <mergeCell ref="DC19:DQ19"/>
    <mergeCell ref="DR19:EF19"/>
    <mergeCell ref="EG18:EU18"/>
    <mergeCell ref="EV17:FJ17"/>
    <mergeCell ref="EV18:FJ18"/>
    <mergeCell ref="EG17:EU17"/>
    <mergeCell ref="A18:AM18"/>
    <mergeCell ref="AN18:AS18"/>
    <mergeCell ref="AT18:BQ18"/>
    <mergeCell ref="BR18:CL18"/>
    <mergeCell ref="A20:AM20"/>
    <mergeCell ref="AN20:BQ20"/>
    <mergeCell ref="BR20:CL20"/>
    <mergeCell ref="DR16:EF16"/>
    <mergeCell ref="EG16:EU16"/>
    <mergeCell ref="EV16:FJ16"/>
    <mergeCell ref="A17:AM17"/>
    <mergeCell ref="AN17:AS17"/>
    <mergeCell ref="AT17:BQ17"/>
    <mergeCell ref="BR17:CL17"/>
    <mergeCell ref="CM17:DB17"/>
    <mergeCell ref="DC17:DQ17"/>
    <mergeCell ref="DR17:EF17"/>
    <mergeCell ref="EV15:FJ15"/>
    <mergeCell ref="CM16:DB16"/>
    <mergeCell ref="DC16:DQ16"/>
    <mergeCell ref="DC14:DQ14"/>
    <mergeCell ref="DR14:EF14"/>
    <mergeCell ref="A16:AM16"/>
    <mergeCell ref="AN16:AS16"/>
    <mergeCell ref="AT16:BQ16"/>
    <mergeCell ref="BR16:CL16"/>
    <mergeCell ref="A15:AM15"/>
    <mergeCell ref="CM13:EU13"/>
    <mergeCell ref="CM15:DB15"/>
    <mergeCell ref="DC15:DQ15"/>
    <mergeCell ref="A11:FJ11"/>
    <mergeCell ref="A13:AM14"/>
    <mergeCell ref="AN13:AS14"/>
    <mergeCell ref="AT13:BQ14"/>
    <mergeCell ref="BR13:CL14"/>
    <mergeCell ref="DR15:EF15"/>
    <mergeCell ref="EG15:EU15"/>
    <mergeCell ref="ET5:FJ5"/>
    <mergeCell ref="EV13:FJ14"/>
    <mergeCell ref="CM14:DB14"/>
    <mergeCell ref="EG14:EU14"/>
    <mergeCell ref="BE6:EB6"/>
    <mergeCell ref="ET6:FJ6"/>
    <mergeCell ref="V7:EB7"/>
    <mergeCell ref="ET7:FJ7"/>
    <mergeCell ref="ET8:FJ8"/>
    <mergeCell ref="ET9:FJ9"/>
    <mergeCell ref="A2:EQ2"/>
    <mergeCell ref="A3:EQ3"/>
    <mergeCell ref="AN15:AS15"/>
    <mergeCell ref="AT15:BQ15"/>
    <mergeCell ref="BR15:CL15"/>
    <mergeCell ref="ET3:FJ3"/>
    <mergeCell ref="ET4:FJ4"/>
    <mergeCell ref="BJ5:CD5"/>
    <mergeCell ref="CE5:CI5"/>
    <mergeCell ref="CJ5:CK5"/>
    <mergeCell ref="BR68:CL68"/>
    <mergeCell ref="CM68:DB68"/>
    <mergeCell ref="DC68:DQ68"/>
    <mergeCell ref="DR68:EF68"/>
    <mergeCell ref="EG26:EU26"/>
    <mergeCell ref="EG59:EU59"/>
    <mergeCell ref="EG39:EU39"/>
    <mergeCell ref="EG40:EU40"/>
    <mergeCell ref="DR38:ED38"/>
    <mergeCell ref="BR34:CL34"/>
    <mergeCell ref="A28:AM28"/>
    <mergeCell ref="AN28:AS28"/>
    <mergeCell ref="AT28:BQ28"/>
    <mergeCell ref="EG19:EU19"/>
    <mergeCell ref="EV19:FJ19"/>
    <mergeCell ref="EG20:EU20"/>
    <mergeCell ref="EV20:FJ20"/>
    <mergeCell ref="EG22:EU22"/>
    <mergeCell ref="DR20:EF20"/>
    <mergeCell ref="CM20:DB20"/>
    <mergeCell ref="A34:AM34"/>
    <mergeCell ref="A38:AM38"/>
    <mergeCell ref="AU38:BQ38"/>
    <mergeCell ref="BR38:CL38"/>
    <mergeCell ref="CM38:DB38"/>
    <mergeCell ref="DC38:DO38"/>
    <mergeCell ref="CM34:DB34"/>
    <mergeCell ref="DC34:DO34"/>
    <mergeCell ref="A36:AM36"/>
    <mergeCell ref="AN36:AS36"/>
    <mergeCell ref="EV68:FJ68"/>
    <mergeCell ref="EG68:EU68"/>
    <mergeCell ref="A19:AM19"/>
    <mergeCell ref="AN19:BQ19"/>
    <mergeCell ref="BR19:CL19"/>
    <mergeCell ref="CM19:DB19"/>
    <mergeCell ref="A68:AM68"/>
    <mergeCell ref="AN68:BQ68"/>
    <mergeCell ref="A30:AM30"/>
    <mergeCell ref="BR30:CL30"/>
    <mergeCell ref="A91:FJ95"/>
    <mergeCell ref="DR76:EF76"/>
    <mergeCell ref="EG76:EU76"/>
    <mergeCell ref="A59:AM59"/>
    <mergeCell ref="AU59:BQ59"/>
    <mergeCell ref="BR59:CL59"/>
    <mergeCell ref="CM59:DB59"/>
    <mergeCell ref="DC59:DO59"/>
    <mergeCell ref="DR59:ED59"/>
    <mergeCell ref="AN80:BQ80"/>
    <mergeCell ref="DC76:DQ76"/>
    <mergeCell ref="BB76:BQ76"/>
    <mergeCell ref="DR53:EF53"/>
    <mergeCell ref="CM40:DB40"/>
    <mergeCell ref="DR40:EF40"/>
    <mergeCell ref="EV39:FJ39"/>
    <mergeCell ref="EG41:EU41"/>
    <mergeCell ref="EV40:FJ40"/>
    <mergeCell ref="AU40:BQ40"/>
    <mergeCell ref="BR40:CL40"/>
    <mergeCell ref="AU30:BQ30"/>
    <mergeCell ref="CM30:DB30"/>
    <mergeCell ref="DC30:DQ30"/>
    <mergeCell ref="BR39:CL39"/>
    <mergeCell ref="DR30:EF30"/>
    <mergeCell ref="EG30:EU30"/>
    <mergeCell ref="AU39:BQ39"/>
    <mergeCell ref="CM37:DB37"/>
    <mergeCell ref="DC37:DQ37"/>
    <mergeCell ref="DR37:EF37"/>
    <mergeCell ref="EV30:FJ30"/>
    <mergeCell ref="DR35:EF35"/>
    <mergeCell ref="EG35:EU35"/>
    <mergeCell ref="EV35:FJ35"/>
    <mergeCell ref="EG32:EU32"/>
    <mergeCell ref="EV32:FJ32"/>
    <mergeCell ref="DR34:ED34"/>
    <mergeCell ref="EG34:EU34"/>
    <mergeCell ref="EV34:FJ34"/>
    <mergeCell ref="A39:AM39"/>
    <mergeCell ref="CM39:DB39"/>
    <mergeCell ref="EG37:EU37"/>
    <mergeCell ref="EG53:EU53"/>
    <mergeCell ref="EV53:FJ53"/>
    <mergeCell ref="DC39:DQ39"/>
    <mergeCell ref="DC40:DQ40"/>
    <mergeCell ref="DR39:EF39"/>
    <mergeCell ref="A40:AM40"/>
    <mergeCell ref="BR37:CL37"/>
    <mergeCell ref="EG38:EU38"/>
    <mergeCell ref="EV37:FJ37"/>
    <mergeCell ref="AU37:BQ37"/>
    <mergeCell ref="A37:AM37"/>
    <mergeCell ref="BB49:BQ49"/>
    <mergeCell ref="A53:AM53"/>
    <mergeCell ref="AU53:BQ53"/>
    <mergeCell ref="BR53:CL53"/>
    <mergeCell ref="CM53:DB53"/>
    <mergeCell ref="DC53:DQ53"/>
  </mergeCells>
  <printOptions/>
  <pageMargins left="0.39375" right="0.39375" top="0.7868055555555555" bottom="0.39375" header="0.19652777777777777" footer="0.5118055555555556"/>
  <pageSetup horizontalDpi="300" verticalDpi="300" orientation="landscape" paperSize="9" scale="87" r:id="rId3"/>
  <headerFooter alignWithMargins="0">
    <oddHeader>&amp;R&amp;"Times New Roman,Обычный"&amp;7Подготовлено с использованием системы 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2013-02-01T13:48:30Z</cp:lastPrinted>
  <dcterms:created xsi:type="dcterms:W3CDTF">2009-07-01T05:38:28Z</dcterms:created>
  <dcterms:modified xsi:type="dcterms:W3CDTF">2013-02-01T13:49:29Z</dcterms:modified>
  <cp:category/>
  <cp:version/>
  <cp:contentType/>
  <cp:contentStatus/>
</cp:coreProperties>
</file>