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1'!$A$1:$FJ$123</definedName>
  </definedNames>
  <calcPr fullCalcOnLoad="1"/>
</workbook>
</file>

<file path=xl/sharedStrings.xml><?xml version="1.0" encoding="utf-8"?>
<sst xmlns="http://schemas.openxmlformats.org/spreadsheetml/2006/main" count="250" uniqueCount="213">
  <si>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</si>
  <si>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</si>
  <si>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</si>
  <si>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</si>
  <si>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</si>
  <si>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</si>
  <si>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</si>
  <si>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</si>
  <si>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</si>
  <si>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</si>
  <si>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</si>
  <si>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</si>
  <si>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</si>
  <si>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</si>
  <si>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</si>
  <si>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</si>
  <si>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</si>
  <si>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</si>
  <si>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</si>
  <si>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</si>
  <si>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</si>
  <si>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</si>
  <si>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</si>
  <si>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</si>
  <si>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</si>
  <si>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</si>
  <si>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</si>
  <si>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</si>
  <si>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</si>
  <si>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</si>
  <si>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</si>
  <si>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</si>
  <si>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</si>
  <si>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</si>
  <si>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</si>
  <si>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</si>
  <si>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</si>
  <si>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</si>
  <si>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</si>
  <si>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</si>
  <si>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</si>
  <si>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</si>
  <si>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</si>
  <si>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</si>
  <si>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</si>
  <si>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</si>
  <si>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</si>
  <si>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</si>
  <si>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</si>
  <si>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</si>
  <si>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</si>
  <si>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</si>
  <si>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</si>
  <si>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</si>
  <si>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</si>
  <si>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</si>
  <si>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</si>
  <si>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</si>
  <si>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</si>
  <si>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</si>
  <si>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</si>
  <si>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</si>
  <si>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</si>
  <si>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</si>
  <si>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</si>
  <si>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</si>
  <si>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</si>
  <si>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</si>
  <si>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</si>
  <si>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</si>
  <si>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</si>
  <si>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</si>
  <si>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</si>
  <si>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</si>
  <si>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</si>
  <si>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</si>
  <si>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</si>
  <si>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</si>
  <si>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</si>
  <si>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</si>
  <si>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</si>
  <si>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</si>
  <si>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</si>
  <si>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</si>
  <si>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</si>
  <si>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</si>
  <si>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</si>
  <si>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</si>
  <si>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</si>
  <si>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</si>
  <si>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</si>
  <si>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</si>
  <si>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</si>
  <si>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</si>
  <si>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</si>
  <si>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</si>
  <si>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</si>
  <si>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</si>
  <si>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</si>
  <si>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</si>
  <si>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</si>
  <si>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</si>
  <si>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</si>
  <si>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</si>
  <si>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</si>
  <si>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</si>
  <si>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</si>
  <si>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</si>
  <si>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</si>
  <si>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</si>
  <si>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</si>
  <si>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</si>
  <si>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</si>
  <si>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</si>
  <si>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</si>
  <si>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</si>
  <si>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</si>
  <si>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</si>
  <si>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</si>
  <si>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</si>
  <si>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</si>
  <si>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</si>
  <si>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</si>
  <si>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</si>
  <si>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</si>
  <si>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</si>
  <si>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</si>
  <si>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</si>
  <si>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</si>
  <si>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</si>
  <si>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</si>
  <si>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</si>
  <si>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</si>
  <si>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1 16 90000 00 000 140</t>
  </si>
  <si>
    <t>1 16 90050 10 0000 140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</si>
  <si>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</si>
  <si>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</si>
  <si>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</si>
  <si>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</si>
  <si>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</si>
  <si>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</si>
  <si>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</si>
  <si>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</si>
  <si>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</si>
  <si>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</si>
  <si>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</si>
  <si>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</si>
  <si>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</si>
  <si>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</si>
  <si>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</si>
  <si>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</si>
  <si>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</si>
  <si>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 xml:space="preserve"> и иных сумм в возмещение ущерба</t>
  </si>
  <si>
    <t>Прочие поступления от денежных взысканий (штрафов) и иных сумм  в возмещение ущерба</t>
  </si>
  <si>
    <t xml:space="preserve">Прочие поступления от денежных взысканий (штрафов) и иных сумм в возмещение ущерба, зачисляемые в бюджет поселений 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</si>
  <si>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</si>
  <si>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</si>
  <si>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</si>
  <si>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</si>
  <si>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</si>
  <si>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</si>
  <si>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</si>
  <si>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1 01 02030 01 1000 110</t>
  </si>
  <si>
    <t>1 14 06025 10 0000 430</t>
  </si>
  <si>
    <t>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</si>
  <si>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</si>
  <si>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</si>
  <si>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2 02 04000 00 0000 151</t>
  </si>
  <si>
    <t>2 02 04012 00 0000 151</t>
  </si>
  <si>
    <t>2 02 04012 10 0000 151</t>
  </si>
  <si>
    <t>Межбюджетные трансферты</t>
  </si>
  <si>
    <t>Межбюджетные трансферты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</si>
  <si>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компетсации дополнительных расходов, возникших  результате решений, принятых органами власти другого уровня</t>
  </si>
  <si>
    <t>2 08 00000 00 0000 180</t>
  </si>
  <si>
    <t>2 08 05000 10 0000 180</t>
  </si>
  <si>
    <t>1 05 01011 01 2000 110</t>
  </si>
  <si>
    <t>1 05 01021 01 1000 1101</t>
  </si>
  <si>
    <t>1 05 01021 01 2000 110</t>
  </si>
  <si>
    <t>1 05 01050 01 2000 110</t>
  </si>
  <si>
    <t>1 05 03020 01 100 110</t>
  </si>
  <si>
    <t>-7,35</t>
  </si>
  <si>
    <t xml:space="preserve">1 06 06013 10 4000 110 </t>
  </si>
  <si>
    <t>1 06 06023 10 2000 110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</si>
  <si>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</si>
  <si>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, возникшим до 1 января 2006 года)</t>
  </si>
  <si>
    <t xml:space="preserve">Земельный налог (по обязательствам , возникшим до 1 января 2006 года),мобилизируемый на территориях поселений </t>
  </si>
  <si>
    <t>1 09 00000 00 0000 000</t>
  </si>
  <si>
    <t>1 09 04000 00 0000 110</t>
  </si>
  <si>
    <t>1 09 04050 00 0000 110</t>
  </si>
  <si>
    <t>1 09 04053 10 0000 110</t>
  </si>
  <si>
    <t>1 09 04053 10 1000 110</t>
  </si>
  <si>
    <t>1 09 04053 10 2000 110</t>
  </si>
  <si>
    <t>1 05 01012 01 2000 110</t>
  </si>
  <si>
    <t>1 05 01012 01 0000 110</t>
  </si>
  <si>
    <t xml:space="preserve">Налог, взимаемый с налогоплательщиков, выбравщих в качестве объека  налогообложения доходы, уменшенные на величину расходов (за налоговые периоды, истекшие до 1 января 2011 года) </t>
  </si>
  <si>
    <t>1 05 01022 01 0000 110</t>
  </si>
  <si>
    <t>1 05 01022 01 1000 110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</si>
  <si>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</si>
  <si>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</si>
  <si>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1 16 51040 02 000 140</t>
  </si>
  <si>
    <t>1693,50</t>
  </si>
  <si>
    <t>35,40</t>
  </si>
  <si>
    <t>1 01 02010 01 2000 110</t>
  </si>
  <si>
    <t>1 06 06023 10 3000 110</t>
  </si>
  <si>
    <t>1 17 00000 00 0000 000</t>
  </si>
  <si>
    <t>1 17 01000 00 0000 180</t>
  </si>
  <si>
    <t>1 17 01050 10 000 180</t>
  </si>
  <si>
    <t>ПРОЧИЕ НЕНАЛОГОВЫЕ ДОХОДЫ</t>
  </si>
  <si>
    <t xml:space="preserve">Невыясненые поступления </t>
  </si>
  <si>
    <t>Невыясненые поступления. Зачисляемые в бюджеты поселений</t>
  </si>
  <si>
    <t>01 декабря</t>
  </si>
  <si>
    <t>01.12.2013</t>
  </si>
  <si>
    <t>1 01 02010 01 3000 110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</si>
</sst>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center"/>
    </xf>
    <xf numFmtId="4" fontId="9" fillId="33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="90" zoomScaleNormal="90" zoomScalePageLayoutView="0" workbookViewId="0" topLeftCell="A1">
      <selection activeCell="BR102" sqref="BR102:CL102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2.3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"/>
      <c r="ES3" s="1"/>
      <c r="ET3" s="118" t="s">
        <v>3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19" t="s">
        <v>5</v>
      </c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</row>
    <row r="5" spans="60:166" ht="15" customHeight="1">
      <c r="BH5" s="2" t="s">
        <v>6</v>
      </c>
      <c r="BJ5" s="120" t="s">
        <v>210</v>
      </c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1">
        <v>201</v>
      </c>
      <c r="CF5" s="121"/>
      <c r="CG5" s="121"/>
      <c r="CH5" s="121"/>
      <c r="CI5" s="121"/>
      <c r="CJ5" s="122">
        <v>3</v>
      </c>
      <c r="CK5" s="122"/>
      <c r="CM5" s="1" t="s">
        <v>7</v>
      </c>
      <c r="EQ5" s="2" t="s">
        <v>8</v>
      </c>
      <c r="ET5" s="116" t="s">
        <v>211</v>
      </c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</row>
    <row r="6" spans="1:166" ht="15" customHeight="1">
      <c r="A6" s="1" t="s">
        <v>9</v>
      </c>
      <c r="BE6" s="115" t="s">
        <v>10</v>
      </c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Q6" s="2" t="s">
        <v>11</v>
      </c>
      <c r="ET6" s="111" t="s">
        <v>12</v>
      </c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</row>
    <row r="7" spans="1:166" ht="15" customHeight="1">
      <c r="A7" s="1" t="s">
        <v>13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</row>
    <row r="8" spans="1:166" ht="15" customHeight="1">
      <c r="A8" s="1" t="s">
        <v>14</v>
      </c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</row>
    <row r="9" spans="1:166" ht="15" customHeight="1">
      <c r="A9" s="1" t="s">
        <v>15</v>
      </c>
      <c r="EQ9" s="2" t="s">
        <v>16</v>
      </c>
      <c r="ET9" s="123">
        <v>383</v>
      </c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</row>
    <row r="11" spans="1:256" s="3" customFormat="1" ht="12.75">
      <c r="A11" s="113" t="s">
        <v>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12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 t="s">
        <v>19</v>
      </c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 t="s">
        <v>20</v>
      </c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 t="s">
        <v>21</v>
      </c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 t="s">
        <v>22</v>
      </c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 t="s">
        <v>23</v>
      </c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 t="s">
        <v>24</v>
      </c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 t="s">
        <v>25</v>
      </c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 t="s">
        <v>26</v>
      </c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14">
        <v>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>
        <v>2</v>
      </c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>
        <v>3</v>
      </c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>
        <v>4</v>
      </c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>
        <v>5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>
        <v>6</v>
      </c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>
        <v>7</v>
      </c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>
        <v>8</v>
      </c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124" t="s">
        <v>96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125"/>
      <c r="AP16" s="125"/>
      <c r="AQ16" s="125"/>
      <c r="AR16" s="125"/>
      <c r="AS16" s="125"/>
      <c r="AT16" s="125" t="s">
        <v>27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17">
        <f>BR17+BR29+BR53+BR71+BR81+BR87+BR93</f>
        <v>20133700</v>
      </c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>
        <f>CM17+CM29+CM53+CM71+CM75+CM81+CM87+CM93+CM98</f>
        <v>14316134.240000002</v>
      </c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>
        <f aca="true" t="shared" si="0" ref="EG16:EG21">CM16</f>
        <v>14316134.240000002</v>
      </c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>
        <f aca="true" t="shared" si="1" ref="EV16:EV28">BR16-CM16</f>
        <v>5817565.759999998</v>
      </c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</row>
    <row r="17" spans="1:166" s="7" customFormat="1" ht="18" customHeight="1">
      <c r="A17" s="128" t="s">
        <v>28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7"/>
      <c r="AO17" s="127"/>
      <c r="AP17" s="127"/>
      <c r="AQ17" s="127"/>
      <c r="AR17" s="127"/>
      <c r="AS17" s="127"/>
      <c r="AT17" s="127" t="s">
        <v>29</v>
      </c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57">
        <v>1290200</v>
      </c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>
        <f>CM18</f>
        <v>1524544.6700000002</v>
      </c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>
        <f t="shared" si="0"/>
        <v>1524544.6700000002</v>
      </c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>
        <f t="shared" si="1"/>
        <v>-234344.67000000016</v>
      </c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</row>
    <row r="18" spans="1:166" s="8" customFormat="1" ht="22.5" customHeight="1">
      <c r="A18" s="126" t="s">
        <v>30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7"/>
      <c r="AO18" s="127"/>
      <c r="AP18" s="127"/>
      <c r="AQ18" s="127"/>
      <c r="AR18" s="127"/>
      <c r="AS18" s="127"/>
      <c r="AT18" s="127" t="s">
        <v>31</v>
      </c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57">
        <v>1290200</v>
      </c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>
        <f>CM19+CM23+CM25</f>
        <v>1524544.6700000002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>
        <f t="shared" si="0"/>
        <v>1524544.6700000002</v>
      </c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>
        <f t="shared" si="1"/>
        <v>-234344.67000000016</v>
      </c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</row>
    <row r="19" spans="1:166" s="8" customFormat="1" ht="93.75" customHeight="1">
      <c r="A19" s="43" t="s">
        <v>139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96" t="s">
        <v>94</v>
      </c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57">
        <v>1290200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57">
        <f>CM20+CM21+CM22</f>
        <v>1520778.4400000002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57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57">
        <f t="shared" si="0"/>
        <v>1520778.4400000002</v>
      </c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57">
        <f t="shared" si="1"/>
        <v>-230578.44000000018</v>
      </c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</row>
    <row r="20" spans="1:166" s="8" customFormat="1" ht="84" customHeight="1">
      <c r="A20" s="43" t="s">
        <v>140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96" t="s">
        <v>95</v>
      </c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57">
        <v>0</v>
      </c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57">
        <v>1517993.85</v>
      </c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>
        <f t="shared" si="0"/>
        <v>1517993.85</v>
      </c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>
        <f t="shared" si="1"/>
        <v>-1517993.85</v>
      </c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</row>
    <row r="21" spans="1:166" s="8" customFormat="1" ht="84" customHeight="1">
      <c r="A21" s="43" t="s">
        <v>140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21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4" t="s">
        <v>202</v>
      </c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6"/>
      <c r="BR21" s="40">
        <v>0</v>
      </c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2"/>
      <c r="CM21" s="40">
        <v>2561.99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2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2"/>
      <c r="DP21" s="19"/>
      <c r="DQ21" s="19"/>
      <c r="DR21" s="40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19"/>
      <c r="EF21" s="19"/>
      <c r="EG21" s="40">
        <f t="shared" si="0"/>
        <v>2561.99</v>
      </c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2"/>
      <c r="EV21" s="40">
        <f t="shared" si="1"/>
        <v>-2561.99</v>
      </c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2"/>
    </row>
    <row r="22" spans="1:166" s="8" customFormat="1" ht="84" customHeight="1">
      <c r="A22" s="43" t="s">
        <v>140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21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4" t="s">
        <v>212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6"/>
      <c r="BR22" s="40">
        <v>0</v>
      </c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2"/>
      <c r="CM22" s="40">
        <v>222.6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2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2"/>
      <c r="DP22" s="19"/>
      <c r="DQ22" s="19"/>
      <c r="DR22" s="40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19"/>
      <c r="EF22" s="19"/>
      <c r="EG22" s="40">
        <v>222.6</v>
      </c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2"/>
      <c r="EV22" s="40">
        <v>-222.6</v>
      </c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2"/>
    </row>
    <row r="23" spans="1:166" s="8" customFormat="1" ht="72" customHeight="1">
      <c r="A23" s="82" t="s">
        <v>97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22"/>
      <c r="AO23" s="22"/>
      <c r="AP23" s="22"/>
      <c r="AQ23" s="22"/>
      <c r="AR23" s="22"/>
      <c r="AS23" s="22"/>
      <c r="AT23" s="22"/>
      <c r="AU23" s="96" t="s">
        <v>83</v>
      </c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57">
        <v>0</v>
      </c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>
        <v>57.66</v>
      </c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>
        <v>57.66</v>
      </c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>
        <f t="shared" si="1"/>
        <v>-57.66</v>
      </c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</row>
    <row r="24" spans="1:166" s="8" customFormat="1" ht="146.25" customHeight="1">
      <c r="A24" s="82" t="s">
        <v>98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22"/>
      <c r="AO24" s="22"/>
      <c r="AP24" s="22"/>
      <c r="AQ24" s="22"/>
      <c r="AR24" s="22"/>
      <c r="AS24" s="22"/>
      <c r="AT24" s="22"/>
      <c r="AU24" s="96" t="s">
        <v>122</v>
      </c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57">
        <v>0</v>
      </c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>
        <v>57.66</v>
      </c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>
        <v>57.66</v>
      </c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>
        <f t="shared" si="1"/>
        <v>-57.66</v>
      </c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</row>
    <row r="25" spans="1:166" s="8" customFormat="1" ht="59.25" customHeight="1">
      <c r="A25" s="61" t="s">
        <v>141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96" t="s">
        <v>123</v>
      </c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40">
        <v>0</v>
      </c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CM26+CM27+CM28</f>
        <v>3708.5699999999997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2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2"/>
      <c r="DP25" s="19"/>
      <c r="DQ25" s="19"/>
      <c r="DR25" s="40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2"/>
      <c r="EE25" s="19"/>
      <c r="EF25" s="19"/>
      <c r="EG25" s="40">
        <v>3091.62</v>
      </c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2"/>
      <c r="EV25" s="40">
        <f t="shared" si="1"/>
        <v>-3708.5699999999997</v>
      </c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2"/>
    </row>
    <row r="26" spans="1:166" s="8" customFormat="1" ht="59.25" customHeight="1">
      <c r="A26" s="61" t="s">
        <v>141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96" t="s">
        <v>162</v>
      </c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40">
        <v>0</v>
      </c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>
        <v>2593.99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2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2"/>
      <c r="DP26" s="19"/>
      <c r="DQ26" s="19"/>
      <c r="DR26" s="40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2"/>
      <c r="EE26" s="19"/>
      <c r="EF26" s="19"/>
      <c r="EG26" s="40">
        <v>2588.09</v>
      </c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2"/>
      <c r="EV26" s="40">
        <f t="shared" si="1"/>
        <v>-2593.99</v>
      </c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2"/>
    </row>
    <row r="27" spans="1:166" s="8" customFormat="1" ht="58.5" customHeight="1">
      <c r="A27" s="61" t="s">
        <v>141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22"/>
      <c r="AO27" s="22"/>
      <c r="AP27" s="22"/>
      <c r="AQ27" s="22"/>
      <c r="AR27" s="22"/>
      <c r="AS27" s="22"/>
      <c r="AT27" s="22"/>
      <c r="AU27" s="21"/>
      <c r="AV27" s="21"/>
      <c r="AW27" s="21"/>
      <c r="AX27" s="21"/>
      <c r="AY27" s="21"/>
      <c r="AZ27" s="21"/>
      <c r="BA27" s="21"/>
      <c r="BB27" s="96" t="s">
        <v>124</v>
      </c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40">
        <v>0</v>
      </c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>
        <v>504.58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2"/>
      <c r="DC27" s="40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2"/>
      <c r="DP27" s="19"/>
      <c r="DQ27" s="19"/>
      <c r="DR27" s="40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2"/>
      <c r="EE27" s="19"/>
      <c r="EF27" s="19"/>
      <c r="EG27" s="40">
        <v>-6.47</v>
      </c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2"/>
      <c r="EV27" s="40">
        <f t="shared" si="1"/>
        <v>-504.58</v>
      </c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2"/>
    </row>
    <row r="28" spans="1:166" s="8" customFormat="1" ht="50.25" customHeight="1">
      <c r="A28" s="61" t="s">
        <v>141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22"/>
      <c r="AO28" s="22"/>
      <c r="AP28" s="22"/>
      <c r="AQ28" s="22"/>
      <c r="AR28" s="22"/>
      <c r="AS28" s="22"/>
      <c r="AT28" s="22"/>
      <c r="AU28" s="21"/>
      <c r="AV28" s="21"/>
      <c r="AW28" s="21"/>
      <c r="AX28" s="21"/>
      <c r="AY28" s="21"/>
      <c r="AZ28" s="21"/>
      <c r="BA28" s="21"/>
      <c r="BB28" s="96" t="s">
        <v>125</v>
      </c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40">
        <v>0</v>
      </c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>
        <v>610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2"/>
      <c r="DC28" s="40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2"/>
      <c r="DP28" s="19"/>
      <c r="DQ28" s="19"/>
      <c r="DR28" s="40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2"/>
      <c r="EE28" s="19"/>
      <c r="EF28" s="19"/>
      <c r="EG28" s="40">
        <v>510</v>
      </c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2"/>
      <c r="EV28" s="40">
        <f t="shared" si="1"/>
        <v>-610</v>
      </c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2"/>
    </row>
    <row r="29" spans="1:166" s="7" customFormat="1" ht="21.75" customHeight="1">
      <c r="A29" s="131" t="s">
        <v>32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06"/>
      <c r="AO29" s="106"/>
      <c r="AP29" s="106"/>
      <c r="AQ29" s="106"/>
      <c r="AR29" s="106"/>
      <c r="AS29" s="106"/>
      <c r="AT29" s="106" t="s">
        <v>33</v>
      </c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81">
        <v>942200</v>
      </c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>
        <f>CM30+CM46</f>
        <v>1086766.3900000001</v>
      </c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>
        <f aca="true" t="shared" si="2" ref="EG29:EG38">CM29</f>
        <v>1086766.3900000001</v>
      </c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>
        <f aca="true" t="shared" si="3" ref="EV29:EV42">BR29-CM29</f>
        <v>-144566.39000000013</v>
      </c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</row>
    <row r="30" spans="1:166" s="8" customFormat="1" ht="34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67"/>
      <c r="AO30" s="67"/>
      <c r="AP30" s="67"/>
      <c r="AQ30" s="67"/>
      <c r="AR30" s="67"/>
      <c r="AS30" s="67"/>
      <c r="AT30" s="67" t="s">
        <v>35</v>
      </c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7">
        <v>630600</v>
      </c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>
        <f>CM31+CM37+CM43</f>
        <v>690754.74</v>
      </c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>
        <f t="shared" si="2"/>
        <v>690754.74</v>
      </c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>
        <f t="shared" si="3"/>
        <v>-60154.73999999999</v>
      </c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</row>
    <row r="31" spans="1:166" s="8" customFormat="1" ht="42.75" customHeight="1">
      <c r="A31" s="43" t="s">
        <v>99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67"/>
      <c r="AO31" s="67"/>
      <c r="AP31" s="67"/>
      <c r="AQ31" s="67"/>
      <c r="AR31" s="67"/>
      <c r="AS31" s="67"/>
      <c r="AT31" s="67" t="s">
        <v>100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57">
        <v>545500</v>
      </c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>
        <f>CM32+CM35</f>
        <v>549887.6799999999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>
        <f t="shared" si="2"/>
        <v>549887.6799999999</v>
      </c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>
        <f t="shared" si="3"/>
        <v>-4387.679999999935</v>
      </c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</row>
    <row r="32" spans="1:166" s="8" customFormat="1" ht="28.5" customHeight="1">
      <c r="A32" s="43" t="s">
        <v>86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67"/>
      <c r="AO32" s="67"/>
      <c r="AP32" s="67"/>
      <c r="AQ32" s="67"/>
      <c r="AR32" s="67"/>
      <c r="AS32" s="67"/>
      <c r="AT32" s="67" t="s">
        <v>84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57">
        <v>545500</v>
      </c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>
        <f>CM33+CM34</f>
        <v>549884.1699999999</v>
      </c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57">
        <f t="shared" si="2"/>
        <v>549884.1699999999</v>
      </c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>
        <f t="shared" si="3"/>
        <v>-4384.1699999999255</v>
      </c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</row>
    <row r="33" spans="1:166" s="8" customFormat="1" ht="43.5" customHeight="1">
      <c r="A33" s="82" t="s">
        <v>101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0"/>
      <c r="AO33" s="20"/>
      <c r="AP33" s="20"/>
      <c r="AQ33" s="20"/>
      <c r="AR33" s="20"/>
      <c r="AS33" s="20"/>
      <c r="AT33" s="20"/>
      <c r="AU33" s="67" t="s">
        <v>102</v>
      </c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57">
        <v>0</v>
      </c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>
        <v>546224.95</v>
      </c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57">
        <f>CM33</f>
        <v>546224.95</v>
      </c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>
        <f t="shared" si="3"/>
        <v>-546224.95</v>
      </c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</row>
    <row r="34" spans="1:166" s="8" customFormat="1" ht="43.5" customHeight="1">
      <c r="A34" s="82" t="s">
        <v>101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0" t="s">
        <v>175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2"/>
      <c r="BR34" s="40">
        <v>0</v>
      </c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2"/>
      <c r="CM34" s="40">
        <v>3659.22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2"/>
      <c r="DC34" s="64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6"/>
      <c r="DP34" s="24"/>
      <c r="DQ34" s="24"/>
      <c r="DR34" s="64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6"/>
      <c r="EE34" s="24"/>
      <c r="EF34" s="24"/>
      <c r="EG34" s="40">
        <f>CM34</f>
        <v>3659.22</v>
      </c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2"/>
      <c r="EV34" s="40">
        <f t="shared" si="3"/>
        <v>-3659.22</v>
      </c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2"/>
    </row>
    <row r="35" spans="1:166" s="8" customFormat="1" ht="43.5" customHeight="1">
      <c r="A35" s="82" t="s">
        <v>101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50" t="s">
        <v>193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2"/>
      <c r="BR35" s="40">
        <v>0</v>
      </c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40">
        <f>CM36</f>
        <v>3.51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2"/>
      <c r="DC35" s="64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6"/>
      <c r="DP35" s="24"/>
      <c r="DQ35" s="24"/>
      <c r="DR35" s="64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6"/>
      <c r="EE35" s="24"/>
      <c r="EF35" s="24"/>
      <c r="EG35" s="40">
        <f>CM35</f>
        <v>3.51</v>
      </c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2"/>
      <c r="EV35" s="40">
        <f t="shared" si="3"/>
        <v>-3.51</v>
      </c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2"/>
    </row>
    <row r="36" spans="1:166" s="8" customFormat="1" ht="43.5" customHeight="1">
      <c r="A36" s="82" t="s">
        <v>101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50" t="s">
        <v>192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2"/>
      <c r="BR36" s="40">
        <v>0</v>
      </c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2"/>
      <c r="CM36" s="40">
        <v>3.51</v>
      </c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2"/>
      <c r="DC36" s="64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6"/>
      <c r="DP36" s="24"/>
      <c r="DQ36" s="24"/>
      <c r="DR36" s="64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6"/>
      <c r="EE36" s="24"/>
      <c r="EF36" s="24"/>
      <c r="EG36" s="40">
        <f>CM36</f>
        <v>3.51</v>
      </c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2"/>
      <c r="EV36" s="40">
        <f t="shared" si="3"/>
        <v>-3.51</v>
      </c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2"/>
    </row>
    <row r="37" spans="1:166" s="8" customFormat="1" ht="58.5" customHeight="1">
      <c r="A37" s="99" t="s">
        <v>103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20"/>
      <c r="AO37" s="20"/>
      <c r="AP37" s="20"/>
      <c r="AQ37" s="20"/>
      <c r="AR37" s="20"/>
      <c r="AS37" s="20"/>
      <c r="AT37" s="20"/>
      <c r="AU37" s="25" t="s">
        <v>104</v>
      </c>
      <c r="AV37" s="25"/>
      <c r="AW37" s="25"/>
      <c r="AX37" s="25"/>
      <c r="AY37" s="25"/>
      <c r="AZ37" s="25"/>
      <c r="BA37" s="25"/>
      <c r="BB37" s="34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6"/>
      <c r="BR37" s="57">
        <v>85100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>
        <f>CM38+CM41</f>
        <v>55697.81</v>
      </c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57">
        <f>CM37</f>
        <v>55697.81</v>
      </c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>
        <f t="shared" si="3"/>
        <v>29402.190000000002</v>
      </c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</row>
    <row r="38" spans="1:166" s="8" customFormat="1" ht="52.5" customHeight="1">
      <c r="A38" s="43" t="s">
        <v>105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67"/>
      <c r="AO38" s="67"/>
      <c r="AP38" s="67"/>
      <c r="AQ38" s="67"/>
      <c r="AR38" s="67"/>
      <c r="AS38" s="67"/>
      <c r="AT38" s="67" t="s">
        <v>106</v>
      </c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57">
        <v>85100</v>
      </c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>
        <v>42197.81</v>
      </c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>
        <f t="shared" si="2"/>
        <v>42197.81</v>
      </c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>
        <f t="shared" si="3"/>
        <v>42902.19</v>
      </c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</row>
    <row r="39" spans="1:166" s="8" customFormat="1" ht="52.5" customHeight="1">
      <c r="A39" s="43" t="s">
        <v>105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50" t="s">
        <v>176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40">
        <v>0</v>
      </c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2"/>
      <c r="CM39" s="40">
        <v>37022.61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2"/>
      <c r="DC39" s="40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2"/>
      <c r="DP39" s="19"/>
      <c r="DQ39" s="19"/>
      <c r="DR39" s="40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2"/>
      <c r="EE39" s="19"/>
      <c r="EF39" s="19"/>
      <c r="EG39" s="40">
        <f aca="true" t="shared" si="4" ref="EG39:EG45">CM39</f>
        <v>37022.61</v>
      </c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2"/>
      <c r="EV39" s="40">
        <f t="shared" si="3"/>
        <v>-37022.61</v>
      </c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2"/>
    </row>
    <row r="40" spans="1:166" s="8" customFormat="1" ht="49.5" customHeight="1">
      <c r="A40" s="43" t="s">
        <v>105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50" t="s">
        <v>177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  <c r="BR40" s="40">
        <v>0</v>
      </c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2"/>
      <c r="CM40" s="40">
        <v>5175.2</v>
      </c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2"/>
      <c r="DC40" s="40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2"/>
      <c r="DP40" s="19"/>
      <c r="DQ40" s="19"/>
      <c r="DR40" s="40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2"/>
      <c r="EE40" s="19"/>
      <c r="EF40" s="19"/>
      <c r="EG40" s="40">
        <f t="shared" si="4"/>
        <v>5175.2</v>
      </c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2"/>
      <c r="EV40" s="40">
        <f t="shared" si="3"/>
        <v>-5175.2</v>
      </c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2"/>
    </row>
    <row r="41" spans="1:166" s="8" customFormat="1" ht="64.5" customHeight="1">
      <c r="A41" s="61" t="s">
        <v>194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50" t="s">
        <v>195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  <c r="BR41" s="40">
        <v>0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0">
        <v>13500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2"/>
      <c r="DC41" s="40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2"/>
      <c r="DP41" s="19"/>
      <c r="DQ41" s="19"/>
      <c r="DR41" s="40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2"/>
      <c r="EE41" s="19"/>
      <c r="EF41" s="19"/>
      <c r="EG41" s="40">
        <f t="shared" si="4"/>
        <v>13500</v>
      </c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2"/>
      <c r="EV41" s="40">
        <f t="shared" si="3"/>
        <v>-13500</v>
      </c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2"/>
    </row>
    <row r="42" spans="1:166" s="8" customFormat="1" ht="67.5" customHeight="1">
      <c r="A42" s="61" t="s">
        <v>194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0" t="s">
        <v>196</v>
      </c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2"/>
      <c r="BR42" s="40">
        <v>0</v>
      </c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0">
        <v>13500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2"/>
      <c r="DC42" s="40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2"/>
      <c r="DP42" s="19"/>
      <c r="DQ42" s="19"/>
      <c r="DR42" s="40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2"/>
      <c r="EE42" s="19"/>
      <c r="EF42" s="19"/>
      <c r="EG42" s="40">
        <f t="shared" si="4"/>
        <v>13500</v>
      </c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2"/>
      <c r="EV42" s="40">
        <f t="shared" si="3"/>
        <v>-13500</v>
      </c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2"/>
    </row>
    <row r="43" spans="1:166" s="8" customFormat="1" ht="43.5" customHeight="1">
      <c r="A43" s="61" t="s">
        <v>142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3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50" t="s">
        <v>126</v>
      </c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  <c r="BR43" s="40">
        <v>0</v>
      </c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>
        <f>CM44+CM45</f>
        <v>85169.25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2"/>
      <c r="DC43" s="40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2"/>
      <c r="DP43" s="19"/>
      <c r="DQ43" s="19"/>
      <c r="DR43" s="40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2"/>
      <c r="EE43" s="19"/>
      <c r="EF43" s="19"/>
      <c r="EG43" s="40">
        <f t="shared" si="4"/>
        <v>85169.25</v>
      </c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2"/>
      <c r="EV43" s="40">
        <f>BR43-CM43</f>
        <v>-85169.25</v>
      </c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2"/>
    </row>
    <row r="44" spans="1:166" s="8" customFormat="1" ht="46.5" customHeight="1">
      <c r="A44" s="61" t="s">
        <v>142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3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50" t="s">
        <v>127</v>
      </c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40">
        <v>0</v>
      </c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>
        <v>85019.16</v>
      </c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2"/>
      <c r="DC44" s="40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2"/>
      <c r="DP44" s="19"/>
      <c r="DQ44" s="19"/>
      <c r="DR44" s="40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2"/>
      <c r="EE44" s="19"/>
      <c r="EF44" s="19"/>
      <c r="EG44" s="40">
        <f t="shared" si="4"/>
        <v>85019.16</v>
      </c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2"/>
      <c r="EV44" s="40">
        <f>BR44-CM44</f>
        <v>-85019.16</v>
      </c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2"/>
    </row>
    <row r="45" spans="1:166" s="8" customFormat="1" ht="46.5" customHeight="1">
      <c r="A45" s="61" t="s">
        <v>142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3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50" t="s">
        <v>178</v>
      </c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40">
        <v>0</v>
      </c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>
        <v>150.09</v>
      </c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2"/>
      <c r="DC45" s="40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2"/>
      <c r="DP45" s="19"/>
      <c r="DQ45" s="19"/>
      <c r="DR45" s="40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2"/>
      <c r="EE45" s="19"/>
      <c r="EF45" s="19"/>
      <c r="EG45" s="40">
        <f t="shared" si="4"/>
        <v>150.09</v>
      </c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2"/>
      <c r="EV45" s="40">
        <f>BR45-CM45</f>
        <v>-150.09</v>
      </c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2"/>
    </row>
    <row r="46" spans="1:166" s="8" customFormat="1" ht="22.5" customHeight="1">
      <c r="A46" s="110" t="s">
        <v>36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06"/>
      <c r="AO46" s="106"/>
      <c r="AP46" s="106"/>
      <c r="AQ46" s="106"/>
      <c r="AR46" s="106"/>
      <c r="AS46" s="106"/>
      <c r="AT46" s="106" t="s">
        <v>107</v>
      </c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81">
        <v>311600</v>
      </c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>
        <f>CM47+CM50</f>
        <v>396011.65</v>
      </c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>
        <f aca="true" t="shared" si="5" ref="EG46:EG62">CM46</f>
        <v>396011.65</v>
      </c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>
        <f>BR46-CM46</f>
        <v>-84411.65000000002</v>
      </c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</row>
    <row r="47" spans="1:166" s="8" customFormat="1" ht="21" customHeight="1">
      <c r="A47" s="43" t="s">
        <v>36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67"/>
      <c r="AO47" s="67"/>
      <c r="AP47" s="67"/>
      <c r="AQ47" s="67"/>
      <c r="AR47" s="67"/>
      <c r="AS47" s="67"/>
      <c r="AT47" s="67" t="s">
        <v>85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57">
        <v>311600</v>
      </c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>
        <f>CM48+CM49</f>
        <v>395976.25</v>
      </c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>
        <f t="shared" si="5"/>
        <v>395976.25</v>
      </c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>
        <f>BR47-CM47</f>
        <v>-84376.25</v>
      </c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</row>
    <row r="48" spans="1:166" s="7" customFormat="1" ht="32.25" customHeight="1">
      <c r="A48" s="99" t="s">
        <v>36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8"/>
      <c r="AO48" s="18"/>
      <c r="AP48" s="18"/>
      <c r="AQ48" s="18"/>
      <c r="AR48" s="18"/>
      <c r="AS48" s="18"/>
      <c r="AT48" s="18"/>
      <c r="AU48" s="98" t="s">
        <v>111</v>
      </c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6" t="s">
        <v>110</v>
      </c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57">
        <v>394282.75</v>
      </c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>
        <v>394282.75</v>
      </c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>
        <v>-12193.5</v>
      </c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</row>
    <row r="49" spans="1:166" s="7" customFormat="1" ht="32.25" customHeight="1">
      <c r="A49" s="107" t="s">
        <v>36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9"/>
      <c r="AN49" s="18"/>
      <c r="AO49" s="18"/>
      <c r="AP49" s="18"/>
      <c r="AQ49" s="18"/>
      <c r="AR49" s="18"/>
      <c r="AS49" s="18"/>
      <c r="AT49" s="18"/>
      <c r="AU49" s="98" t="s">
        <v>128</v>
      </c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71" t="s">
        <v>129</v>
      </c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3"/>
      <c r="CM49" s="50">
        <v>1693.5</v>
      </c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2"/>
      <c r="DC49" s="71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3"/>
      <c r="DP49" s="21"/>
      <c r="DQ49" s="21"/>
      <c r="DR49" s="71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3"/>
      <c r="EE49" s="21"/>
      <c r="EF49" s="21"/>
      <c r="EG49" s="71" t="s">
        <v>200</v>
      </c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3"/>
      <c r="EV49" s="50">
        <f aca="true" t="shared" si="6" ref="EV49:EV68">BR49-CM49</f>
        <v>-1693.5</v>
      </c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2"/>
    </row>
    <row r="50" spans="1:166" s="7" customFormat="1" ht="39.75" customHeight="1">
      <c r="A50" s="43" t="s">
        <v>108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23"/>
      <c r="AO50" s="23"/>
      <c r="AP50" s="23"/>
      <c r="AQ50" s="23"/>
      <c r="AR50" s="23"/>
      <c r="AS50" s="23"/>
      <c r="AT50" s="23"/>
      <c r="AU50" s="96" t="s">
        <v>109</v>
      </c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 t="s">
        <v>110</v>
      </c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67">
        <f>CM51+CM52</f>
        <v>35.4</v>
      </c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6" t="s">
        <v>201</v>
      </c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f t="shared" si="6"/>
        <v>-35.4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</row>
    <row r="51" spans="1:166" s="7" customFormat="1" ht="39.75" customHeight="1">
      <c r="A51" s="43" t="s">
        <v>108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23"/>
      <c r="AO51" s="23"/>
      <c r="AP51" s="23"/>
      <c r="AQ51" s="23"/>
      <c r="AR51" s="23"/>
      <c r="AS51" s="23"/>
      <c r="AT51" s="23"/>
      <c r="AU51" s="38"/>
      <c r="AV51" s="38"/>
      <c r="AW51" s="38"/>
      <c r="AX51" s="38"/>
      <c r="AY51" s="38"/>
      <c r="AZ51" s="38"/>
      <c r="BA51" s="38"/>
      <c r="BB51" s="68" t="s">
        <v>179</v>
      </c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BR51" s="71" t="s">
        <v>129</v>
      </c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3"/>
      <c r="CM51" s="50" t="s">
        <v>180</v>
      </c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2"/>
      <c r="DC51" s="74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6"/>
      <c r="DP51" s="37"/>
      <c r="DQ51" s="37"/>
      <c r="DR51" s="74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6"/>
      <c r="EE51" s="37"/>
      <c r="EF51" s="37"/>
      <c r="EG51" s="71" t="s">
        <v>180</v>
      </c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3"/>
      <c r="EV51" s="50">
        <f>BR51-CM51</f>
        <v>7.35</v>
      </c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2"/>
    </row>
    <row r="52" spans="1:166" s="7" customFormat="1" ht="39.75" customHeight="1">
      <c r="A52" s="43" t="s">
        <v>108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23"/>
      <c r="AO52" s="23"/>
      <c r="AP52" s="23"/>
      <c r="AQ52" s="23"/>
      <c r="AR52" s="23"/>
      <c r="AS52" s="23"/>
      <c r="AT52" s="23"/>
      <c r="AU52" s="97" t="s">
        <v>130</v>
      </c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>
        <v>0</v>
      </c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67">
        <v>42.75</v>
      </c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97">
        <v>42.75</v>
      </c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67">
        <f t="shared" si="6"/>
        <v>-42.75</v>
      </c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</row>
    <row r="53" spans="1:166" s="7" customFormat="1" ht="19.5" customHeight="1">
      <c r="A53" s="132" t="s">
        <v>37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06"/>
      <c r="AO53" s="106"/>
      <c r="AP53" s="106"/>
      <c r="AQ53" s="106"/>
      <c r="AR53" s="106"/>
      <c r="AS53" s="106"/>
      <c r="AT53" s="106" t="s">
        <v>38</v>
      </c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81">
        <v>5355700</v>
      </c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>
        <f>CM54+CM58</f>
        <v>5213370.86</v>
      </c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>
        <f>CM53</f>
        <v>5213370.86</v>
      </c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>
        <f>BR53-CM53</f>
        <v>142329.13999999966</v>
      </c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</row>
    <row r="54" spans="1:166" s="9" customFormat="1" ht="18.75" customHeight="1">
      <c r="A54" s="43" t="s">
        <v>39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33"/>
      <c r="AO54" s="133"/>
      <c r="AP54" s="133"/>
      <c r="AQ54" s="133"/>
      <c r="AR54" s="133"/>
      <c r="AS54" s="133"/>
      <c r="AT54" s="67" t="s">
        <v>40</v>
      </c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104">
        <v>145800</v>
      </c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>
        <f>CM55</f>
        <v>298070.9</v>
      </c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>
        <f t="shared" si="5"/>
        <v>298070.9</v>
      </c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>
        <f t="shared" si="6"/>
        <v>-152270.90000000002</v>
      </c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</row>
    <row r="55" spans="1:166" s="8" customFormat="1" ht="54.75" customHeight="1">
      <c r="A55" s="43" t="s">
        <v>87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67"/>
      <c r="AO55" s="67"/>
      <c r="AP55" s="67"/>
      <c r="AQ55" s="67"/>
      <c r="AR55" s="67"/>
      <c r="AS55" s="67"/>
      <c r="AT55" s="67" t="s">
        <v>41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57">
        <v>145800</v>
      </c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>
        <f>CM56+CM57</f>
        <v>298070.9</v>
      </c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>
        <f t="shared" si="5"/>
        <v>298070.9</v>
      </c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>
        <f>BR55-CM55</f>
        <v>-152270.90000000002</v>
      </c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</row>
    <row r="56" spans="1:166" s="8" customFormat="1" ht="57" customHeight="1">
      <c r="A56" s="43" t="s">
        <v>87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67"/>
      <c r="AO56" s="67"/>
      <c r="AP56" s="67"/>
      <c r="AQ56" s="67"/>
      <c r="AR56" s="67"/>
      <c r="AS56" s="67"/>
      <c r="AT56" s="67" t="s">
        <v>42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57">
        <v>0</v>
      </c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>
        <v>294422.28</v>
      </c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>
        <f t="shared" si="5"/>
        <v>294422.28</v>
      </c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>
        <f t="shared" si="6"/>
        <v>-294422.28</v>
      </c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</row>
    <row r="57" spans="1:166" s="8" customFormat="1" ht="55.5" customHeight="1">
      <c r="A57" s="43" t="s">
        <v>87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67"/>
      <c r="AO57" s="67"/>
      <c r="AP57" s="67"/>
      <c r="AQ57" s="67"/>
      <c r="AR57" s="67"/>
      <c r="AS57" s="67"/>
      <c r="AT57" s="67" t="s">
        <v>43</v>
      </c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57">
        <v>0</v>
      </c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>
        <v>3648.62</v>
      </c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>
        <f t="shared" si="5"/>
        <v>3648.62</v>
      </c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>
        <f t="shared" si="6"/>
        <v>-3648.62</v>
      </c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</row>
    <row r="58" spans="1:166" ht="27" customHeight="1">
      <c r="A58" s="139" t="s">
        <v>44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40"/>
      <c r="AO58" s="140"/>
      <c r="AP58" s="140"/>
      <c r="AQ58" s="140"/>
      <c r="AR58" s="140"/>
      <c r="AS58" s="140"/>
      <c r="AT58" s="140" t="s">
        <v>45</v>
      </c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1">
        <v>5209900</v>
      </c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2">
        <f>CM59+CM66</f>
        <v>4915299.96</v>
      </c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>
        <f t="shared" si="5"/>
        <v>4915299.96</v>
      </c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>
        <f>BR58-CM58</f>
        <v>294600.04000000004</v>
      </c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</row>
    <row r="59" spans="1:166" s="10" customFormat="1" ht="40.5" customHeight="1">
      <c r="A59" s="82" t="s">
        <v>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67"/>
      <c r="AO59" s="67"/>
      <c r="AP59" s="67"/>
      <c r="AQ59" s="67"/>
      <c r="AR59" s="67"/>
      <c r="AS59" s="67"/>
      <c r="AT59" s="67" t="s">
        <v>47</v>
      </c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57">
        <v>5101600</v>
      </c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>
        <f>CM60</f>
        <v>4311214.17</v>
      </c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>
        <f t="shared" si="5"/>
        <v>4311214.17</v>
      </c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>
        <f>BR59-CM59</f>
        <v>790385.8300000001</v>
      </c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</row>
    <row r="60" spans="1:166" s="8" customFormat="1" ht="63.75" customHeight="1">
      <c r="A60" s="43" t="s">
        <v>88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67"/>
      <c r="AO60" s="67"/>
      <c r="AP60" s="67"/>
      <c r="AQ60" s="67"/>
      <c r="AR60" s="67"/>
      <c r="AS60" s="67"/>
      <c r="AT60" s="67" t="s">
        <v>48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57">
        <v>5101600</v>
      </c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>
        <f>CM61+CM62+CM63+CM65</f>
        <v>4311214.17</v>
      </c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>
        <f t="shared" si="5"/>
        <v>4311214.17</v>
      </c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>
        <f>BR60-CM60</f>
        <v>790385.8300000001</v>
      </c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</row>
    <row r="61" spans="1:166" s="8" customFormat="1" ht="70.5" customHeight="1">
      <c r="A61" s="82" t="s">
        <v>89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25"/>
      <c r="AO61" s="25"/>
      <c r="AP61" s="25"/>
      <c r="AQ61" s="25"/>
      <c r="AR61" s="25"/>
      <c r="AS61" s="25"/>
      <c r="AT61" s="25" t="s">
        <v>49</v>
      </c>
      <c r="AU61" s="25"/>
      <c r="AV61" s="25"/>
      <c r="AW61" s="25"/>
      <c r="AX61" s="25"/>
      <c r="AY61" s="25"/>
      <c r="AZ61" s="25"/>
      <c r="BA61" s="25"/>
      <c r="BB61" s="67" t="s">
        <v>49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57">
        <v>0</v>
      </c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>
        <v>4279769.23</v>
      </c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57">
        <f t="shared" si="5"/>
        <v>4279769.23</v>
      </c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>
        <f t="shared" si="6"/>
        <v>-4279769.23</v>
      </c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</row>
    <row r="62" spans="1:166" s="8" customFormat="1" ht="71.25" customHeight="1">
      <c r="A62" s="43" t="s">
        <v>143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106"/>
      <c r="AO62" s="106"/>
      <c r="AP62" s="106"/>
      <c r="AQ62" s="106"/>
      <c r="AR62" s="106"/>
      <c r="AS62" s="106"/>
      <c r="AT62" s="67" t="s">
        <v>50</v>
      </c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57">
        <v>0</v>
      </c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>
        <v>26441.43</v>
      </c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57">
        <f t="shared" si="5"/>
        <v>26441.43</v>
      </c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>
        <f t="shared" si="6"/>
        <v>-26441.43</v>
      </c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</row>
    <row r="63" spans="1:166" s="7" customFormat="1" ht="66" customHeight="1">
      <c r="A63" s="43" t="s">
        <v>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67"/>
      <c r="AO63" s="67"/>
      <c r="AP63" s="67"/>
      <c r="AQ63" s="67"/>
      <c r="AR63" s="67"/>
      <c r="AS63" s="67"/>
      <c r="AT63" s="67" t="s">
        <v>144</v>
      </c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57">
        <v>0</v>
      </c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>
        <v>5003.51</v>
      </c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>
        <f aca="true" t="shared" si="7" ref="EG63:EG72">CM63</f>
        <v>5003.51</v>
      </c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>
        <f t="shared" si="6"/>
        <v>-5003.51</v>
      </c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</row>
    <row r="64" spans="1:166" s="8" customFormat="1" ht="12.75" customHeight="1" hidden="1">
      <c r="A64" s="43" t="s">
        <v>51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106"/>
      <c r="AO64" s="106"/>
      <c r="AP64" s="106"/>
      <c r="AQ64" s="106"/>
      <c r="AR64" s="106"/>
      <c r="AS64" s="106"/>
      <c r="AT64" s="67" t="s">
        <v>52</v>
      </c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57">
        <v>53900</v>
      </c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81">
        <v>26618.15</v>
      </c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57">
        <f t="shared" si="7"/>
        <v>26618.15</v>
      </c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>
        <f t="shared" si="6"/>
        <v>27281.85</v>
      </c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</row>
    <row r="65" spans="1:166" s="8" customFormat="1" ht="67.5" customHeight="1">
      <c r="A65" s="43" t="s">
        <v>89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23"/>
      <c r="AO65" s="23"/>
      <c r="AP65" s="23"/>
      <c r="AQ65" s="23"/>
      <c r="AR65" s="23"/>
      <c r="AS65" s="23"/>
      <c r="AT65" s="20"/>
      <c r="AU65" s="50" t="s">
        <v>181</v>
      </c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2"/>
      <c r="BR65" s="40">
        <v>0</v>
      </c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>
        <v>0</v>
      </c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2"/>
      <c r="DC65" s="64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6"/>
      <c r="DP65" s="24"/>
      <c r="DQ65" s="24"/>
      <c r="DR65" s="64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6"/>
      <c r="EE65" s="24"/>
      <c r="EF65" s="24"/>
      <c r="EG65" s="40">
        <f>CM65</f>
        <v>0</v>
      </c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2"/>
      <c r="EV65" s="40">
        <f>BR65-CM65</f>
        <v>0</v>
      </c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2"/>
    </row>
    <row r="66" spans="1:166" s="8" customFormat="1" ht="48.75" customHeight="1">
      <c r="A66" s="43" t="s">
        <v>51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23"/>
      <c r="AO66" s="23"/>
      <c r="AP66" s="23"/>
      <c r="AQ66" s="23"/>
      <c r="AR66" s="23"/>
      <c r="AS66" s="23"/>
      <c r="AT66" s="20"/>
      <c r="AU66" s="67" t="s">
        <v>52</v>
      </c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57">
        <v>108300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>
        <f>CM67</f>
        <v>604085.7899999999</v>
      </c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57">
        <f t="shared" si="7"/>
        <v>604085.7899999999</v>
      </c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>
        <f>BR66-CM66</f>
        <v>-495785.7899999999</v>
      </c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</row>
    <row r="67" spans="1:166" s="7" customFormat="1" ht="68.25" customHeight="1">
      <c r="A67" s="43" t="s">
        <v>112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67"/>
      <c r="AO67" s="67"/>
      <c r="AP67" s="67"/>
      <c r="AQ67" s="67"/>
      <c r="AR67" s="67"/>
      <c r="AS67" s="67"/>
      <c r="AT67" s="67" t="s">
        <v>53</v>
      </c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57">
        <v>108300</v>
      </c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>
        <f>CM68+CM69+CM70</f>
        <v>604085.7899999999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>
        <f t="shared" si="7"/>
        <v>604085.7899999999</v>
      </c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>
        <f>BR67-CM67</f>
        <v>-495785.7899999999</v>
      </c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</row>
    <row r="68" spans="1:166" s="8" customFormat="1" ht="69" customHeight="1">
      <c r="A68" s="43" t="s">
        <v>113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67"/>
      <c r="AO68" s="67"/>
      <c r="AP68" s="67"/>
      <c r="AQ68" s="67"/>
      <c r="AR68" s="67"/>
      <c r="AS68" s="67"/>
      <c r="AT68" s="67" t="s">
        <v>54</v>
      </c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57">
        <v>0</v>
      </c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>
        <v>596105.32</v>
      </c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>
        <f t="shared" si="7"/>
        <v>596105.32</v>
      </c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>
        <f t="shared" si="6"/>
        <v>-596105.32</v>
      </c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</row>
    <row r="69" spans="1:166" s="8" customFormat="1" ht="69" customHeight="1">
      <c r="A69" s="43" t="s">
        <v>113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50" t="s">
        <v>182</v>
      </c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2"/>
      <c r="BR69" s="40">
        <v>0</v>
      </c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>
        <v>4966.27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2"/>
      <c r="DC69" s="40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2"/>
      <c r="DP69" s="19"/>
      <c r="DQ69" s="19"/>
      <c r="DR69" s="40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2"/>
      <c r="EE69" s="19"/>
      <c r="EF69" s="19"/>
      <c r="EG69" s="40">
        <f>CM69</f>
        <v>4966.27</v>
      </c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2"/>
      <c r="EV69" s="40">
        <f aca="true" t="shared" si="8" ref="EV69:EV97">BR69-CM69</f>
        <v>-4966.27</v>
      </c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2"/>
    </row>
    <row r="70" spans="1:166" s="8" customFormat="1" ht="69" customHeight="1">
      <c r="A70" s="43" t="s">
        <v>113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50" t="s">
        <v>203</v>
      </c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2"/>
      <c r="BR70" s="40">
        <v>0</v>
      </c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>
        <v>3014.2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2"/>
      <c r="DC70" s="40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2"/>
      <c r="DP70" s="19"/>
      <c r="DQ70" s="19"/>
      <c r="DR70" s="40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2"/>
      <c r="EE70" s="19"/>
      <c r="EF70" s="19"/>
      <c r="EG70" s="40">
        <f>CM70</f>
        <v>3014.2</v>
      </c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2"/>
      <c r="EV70" s="40">
        <f t="shared" si="8"/>
        <v>-3014.2</v>
      </c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2"/>
    </row>
    <row r="71" spans="1:166" s="7" customFormat="1" ht="46.5" customHeight="1">
      <c r="A71" s="143" t="s">
        <v>55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06"/>
      <c r="AO71" s="106"/>
      <c r="AP71" s="106"/>
      <c r="AQ71" s="106"/>
      <c r="AR71" s="106"/>
      <c r="AS71" s="106"/>
      <c r="AT71" s="106" t="s">
        <v>56</v>
      </c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81">
        <v>209200</v>
      </c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>
        <f>CM72</f>
        <v>113025</v>
      </c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>
        <f t="shared" si="7"/>
        <v>113025</v>
      </c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>
        <f t="shared" si="8"/>
        <v>96175</v>
      </c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</row>
    <row r="72" spans="1:166" s="7" customFormat="1" ht="104.25" customHeight="1">
      <c r="A72" s="58" t="s">
        <v>90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60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50" t="s">
        <v>131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2"/>
      <c r="BR72" s="40">
        <v>209200</v>
      </c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40">
        <v>113025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2"/>
      <c r="DC72" s="64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6"/>
      <c r="DP72" s="24"/>
      <c r="DQ72" s="24"/>
      <c r="DR72" s="64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6"/>
      <c r="EE72" s="24"/>
      <c r="EF72" s="24"/>
      <c r="EG72" s="40">
        <f t="shared" si="7"/>
        <v>113025</v>
      </c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2"/>
      <c r="EV72" s="40">
        <f t="shared" si="8"/>
        <v>96175</v>
      </c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2"/>
    </row>
    <row r="73" spans="1:166" s="11" customFormat="1" ht="81.75" customHeight="1">
      <c r="A73" s="53" t="s">
        <v>145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106"/>
      <c r="AO73" s="106"/>
      <c r="AP73" s="106"/>
      <c r="AQ73" s="106"/>
      <c r="AR73" s="106"/>
      <c r="AS73" s="106"/>
      <c r="AT73" s="67" t="s">
        <v>57</v>
      </c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57">
        <v>209200</v>
      </c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>
        <v>113025</v>
      </c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>
        <v>92370</v>
      </c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>
        <f t="shared" si="8"/>
        <v>96175</v>
      </c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</row>
    <row r="74" spans="1:166" s="11" customFormat="1" ht="82.5" customHeight="1">
      <c r="A74" s="53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23"/>
      <c r="AO74" s="23"/>
      <c r="AP74" s="23"/>
      <c r="AQ74" s="23"/>
      <c r="AR74" s="23"/>
      <c r="AS74" s="23"/>
      <c r="AT74" s="20"/>
      <c r="AU74" s="67" t="s">
        <v>58</v>
      </c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57">
        <v>0</v>
      </c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>
        <v>113025</v>
      </c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19"/>
      <c r="DQ74" s="19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19"/>
      <c r="EF74" s="19"/>
      <c r="EG74" s="57">
        <v>92370</v>
      </c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>
        <f t="shared" si="8"/>
        <v>-113025</v>
      </c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</row>
    <row r="75" spans="1:166" s="11" customFormat="1" ht="42" customHeight="1">
      <c r="A75" s="53" t="s">
        <v>183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23"/>
      <c r="AO75" s="23"/>
      <c r="AP75" s="23"/>
      <c r="AQ75" s="23"/>
      <c r="AR75" s="23"/>
      <c r="AS75" s="23"/>
      <c r="AT75" s="20"/>
      <c r="AU75" s="20"/>
      <c r="AV75" s="20"/>
      <c r="AW75" s="20"/>
      <c r="AX75" s="20"/>
      <c r="AY75" s="20"/>
      <c r="AZ75" s="20"/>
      <c r="BA75" s="20"/>
      <c r="BB75" s="50" t="s">
        <v>186</v>
      </c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2"/>
      <c r="BR75" s="40">
        <v>0</v>
      </c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>
        <v>-207633.71</v>
      </c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2"/>
      <c r="DC75" s="40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2"/>
      <c r="DP75" s="19"/>
      <c r="DQ75" s="19"/>
      <c r="DR75" s="40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2"/>
      <c r="EE75" s="19"/>
      <c r="EF75" s="19"/>
      <c r="EG75" s="40">
        <v>-207633.71</v>
      </c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2"/>
      <c r="EV75" s="40">
        <f t="shared" si="8"/>
        <v>207633.71</v>
      </c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2"/>
    </row>
    <row r="76" spans="1:166" s="11" customFormat="1" ht="24.75" customHeight="1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23"/>
      <c r="AO76" s="23"/>
      <c r="AP76" s="23"/>
      <c r="AQ76" s="23"/>
      <c r="AR76" s="23"/>
      <c r="AS76" s="23"/>
      <c r="AT76" s="20"/>
      <c r="AU76" s="20"/>
      <c r="AV76" s="20"/>
      <c r="AW76" s="20"/>
      <c r="AX76" s="20"/>
      <c r="AY76" s="20"/>
      <c r="AZ76" s="20"/>
      <c r="BA76" s="20"/>
      <c r="BB76" s="50" t="s">
        <v>187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2"/>
      <c r="BR76" s="40">
        <v>0</v>
      </c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>
        <v>-207633.71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2"/>
      <c r="DC76" s="40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2"/>
      <c r="DP76" s="19"/>
      <c r="DQ76" s="19"/>
      <c r="DR76" s="40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2"/>
      <c r="EE76" s="19"/>
      <c r="EF76" s="19"/>
      <c r="EG76" s="40">
        <v>-207633.71</v>
      </c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2"/>
      <c r="EV76" s="40">
        <f t="shared" si="8"/>
        <v>207633.71</v>
      </c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2"/>
    </row>
    <row r="77" spans="1:166" s="11" customFormat="1" ht="30" customHeight="1">
      <c r="A77" s="54" t="s">
        <v>184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6"/>
      <c r="AN77" s="23"/>
      <c r="AO77" s="23"/>
      <c r="AP77" s="23"/>
      <c r="AQ77" s="23"/>
      <c r="AR77" s="23"/>
      <c r="AS77" s="23"/>
      <c r="AT77" s="20"/>
      <c r="AU77" s="20"/>
      <c r="AV77" s="20"/>
      <c r="AW77" s="20"/>
      <c r="AX77" s="20"/>
      <c r="AY77" s="20"/>
      <c r="AZ77" s="20"/>
      <c r="BA77" s="20"/>
      <c r="BB77" s="50" t="s">
        <v>188</v>
      </c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2"/>
      <c r="BR77" s="40">
        <v>0</v>
      </c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>
        <v>-207633.71</v>
      </c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2"/>
      <c r="DC77" s="40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2"/>
      <c r="DP77" s="19"/>
      <c r="DQ77" s="19"/>
      <c r="DR77" s="40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2"/>
      <c r="EE77" s="19"/>
      <c r="EF77" s="19"/>
      <c r="EG77" s="40">
        <v>-207633.71</v>
      </c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2"/>
      <c r="EV77" s="40">
        <f t="shared" si="8"/>
        <v>207633.71</v>
      </c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2"/>
    </row>
    <row r="78" spans="1:166" s="11" customFormat="1" ht="54" customHeight="1">
      <c r="A78" s="54" t="s">
        <v>185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6"/>
      <c r="AN78" s="23"/>
      <c r="AO78" s="23"/>
      <c r="AP78" s="23"/>
      <c r="AQ78" s="23"/>
      <c r="AR78" s="23"/>
      <c r="AS78" s="23"/>
      <c r="AT78" s="20"/>
      <c r="AU78" s="20"/>
      <c r="AV78" s="20"/>
      <c r="AW78" s="20"/>
      <c r="AX78" s="20"/>
      <c r="AY78" s="20"/>
      <c r="AZ78" s="20"/>
      <c r="BA78" s="20"/>
      <c r="BB78" s="50" t="s">
        <v>189</v>
      </c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2"/>
      <c r="BR78" s="40">
        <v>0</v>
      </c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0">
        <f>CM79+CM80</f>
        <v>-207633.71000000002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2"/>
      <c r="DC78" s="40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2"/>
      <c r="DP78" s="19"/>
      <c r="DQ78" s="19"/>
      <c r="DR78" s="40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2"/>
      <c r="EE78" s="19"/>
      <c r="EF78" s="19"/>
      <c r="EG78" s="40">
        <v>-207633.71</v>
      </c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2"/>
      <c r="EV78" s="40">
        <f t="shared" si="8"/>
        <v>207633.71000000002</v>
      </c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2"/>
    </row>
    <row r="79" spans="1:166" s="11" customFormat="1" ht="52.5" customHeight="1">
      <c r="A79" s="54" t="s">
        <v>185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6"/>
      <c r="AN79" s="23"/>
      <c r="AO79" s="23"/>
      <c r="AP79" s="23"/>
      <c r="AQ79" s="23"/>
      <c r="AR79" s="23"/>
      <c r="AS79" s="23"/>
      <c r="AT79" s="20"/>
      <c r="AU79" s="20"/>
      <c r="AV79" s="20"/>
      <c r="AW79" s="20"/>
      <c r="AX79" s="20"/>
      <c r="AY79" s="20"/>
      <c r="AZ79" s="20"/>
      <c r="BA79" s="20"/>
      <c r="BB79" s="50" t="s">
        <v>190</v>
      </c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2"/>
      <c r="BR79" s="40">
        <v>0</v>
      </c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>
        <v>-88037.47</v>
      </c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2"/>
      <c r="DC79" s="40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2"/>
      <c r="DP79" s="19"/>
      <c r="DQ79" s="19"/>
      <c r="DR79" s="40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2"/>
      <c r="EE79" s="19"/>
      <c r="EF79" s="19"/>
      <c r="EG79" s="40">
        <v>-88037.47</v>
      </c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2"/>
      <c r="EV79" s="40">
        <f t="shared" si="8"/>
        <v>88037.47</v>
      </c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2"/>
    </row>
    <row r="80" spans="1:166" s="11" customFormat="1" ht="59.25" customHeight="1">
      <c r="A80" s="54" t="s">
        <v>185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6"/>
      <c r="AN80" s="23"/>
      <c r="AO80" s="23"/>
      <c r="AP80" s="23"/>
      <c r="AQ80" s="23"/>
      <c r="AR80" s="23"/>
      <c r="AS80" s="23"/>
      <c r="AT80" s="20"/>
      <c r="AU80" s="20"/>
      <c r="AV80" s="20"/>
      <c r="AW80" s="20"/>
      <c r="AX80" s="20"/>
      <c r="AY80" s="20"/>
      <c r="AZ80" s="20"/>
      <c r="BA80" s="20"/>
      <c r="BB80" s="50" t="s">
        <v>191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2"/>
      <c r="BR80" s="40">
        <v>0</v>
      </c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0">
        <v>-119596.24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2"/>
      <c r="DC80" s="40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2"/>
      <c r="DP80" s="19"/>
      <c r="DQ80" s="19"/>
      <c r="DR80" s="40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2"/>
      <c r="EE80" s="19"/>
      <c r="EF80" s="19"/>
      <c r="EG80" s="40">
        <v>-119596.24</v>
      </c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2"/>
      <c r="EV80" s="40">
        <f t="shared" si="8"/>
        <v>119596.24</v>
      </c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2"/>
    </row>
    <row r="81" spans="1:166" s="11" customFormat="1" ht="48.75" customHeight="1">
      <c r="A81" s="144" t="s">
        <v>59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05"/>
      <c r="AO81" s="105"/>
      <c r="AP81" s="105"/>
      <c r="AQ81" s="105"/>
      <c r="AR81" s="105"/>
      <c r="AS81" s="105"/>
      <c r="AT81" s="106" t="s">
        <v>60</v>
      </c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81">
        <v>678800</v>
      </c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>
        <f>CM82</f>
        <v>486826.9</v>
      </c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>
        <f>CM81</f>
        <v>486826.9</v>
      </c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>
        <f t="shared" si="8"/>
        <v>191973.09999999998</v>
      </c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</row>
    <row r="82" spans="1:166" s="12" customFormat="1" ht="120" customHeight="1">
      <c r="A82" s="53" t="s">
        <v>146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105"/>
      <c r="AO82" s="105"/>
      <c r="AP82" s="105"/>
      <c r="AQ82" s="105"/>
      <c r="AR82" s="105"/>
      <c r="AS82" s="105"/>
      <c r="AT82" s="67" t="s">
        <v>61</v>
      </c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57">
        <v>678800</v>
      </c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>
        <f>CM83+CM85</f>
        <v>486826.9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>
        <v>378863.95</v>
      </c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>
        <f t="shared" si="8"/>
        <v>191973.09999999998</v>
      </c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</row>
    <row r="83" spans="1:166" s="12" customFormat="1" ht="76.5" customHeight="1">
      <c r="A83" s="53" t="s">
        <v>147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105"/>
      <c r="AO83" s="105"/>
      <c r="AP83" s="105"/>
      <c r="AQ83" s="105"/>
      <c r="AR83" s="105"/>
      <c r="AS83" s="105"/>
      <c r="AT83" s="67" t="s">
        <v>62</v>
      </c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57">
        <v>476500</v>
      </c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>
        <f>CM84</f>
        <v>285515.99</v>
      </c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57">
        <v>211119.49</v>
      </c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>
        <f t="shared" si="8"/>
        <v>190984.01</v>
      </c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</row>
    <row r="84" spans="1:166" s="12" customFormat="1" ht="133.5" customHeight="1">
      <c r="A84" s="53" t="s">
        <v>148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105"/>
      <c r="AO84" s="105"/>
      <c r="AP84" s="105"/>
      <c r="AQ84" s="105"/>
      <c r="AR84" s="105"/>
      <c r="AS84" s="105"/>
      <c r="AT84" s="67" t="s">
        <v>114</v>
      </c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57">
        <v>476500</v>
      </c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>
        <v>285515.99</v>
      </c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>
        <v>211119.49</v>
      </c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>
        <f t="shared" si="8"/>
        <v>190984.01</v>
      </c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</row>
    <row r="85" spans="1:166" s="12" customFormat="1" ht="93" customHeight="1">
      <c r="A85" s="53" t="s">
        <v>149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67" t="s">
        <v>82</v>
      </c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57">
        <v>202300</v>
      </c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>
        <f>CM86</f>
        <v>201310.91</v>
      </c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57">
        <v>103744.46</v>
      </c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>
        <f t="shared" si="8"/>
        <v>989.0899999999965</v>
      </c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</row>
    <row r="86" spans="1:166" s="12" customFormat="1" ht="78" customHeight="1">
      <c r="A86" s="53" t="s">
        <v>150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105"/>
      <c r="AO86" s="105"/>
      <c r="AP86" s="105"/>
      <c r="AQ86" s="105"/>
      <c r="AR86" s="105"/>
      <c r="AS86" s="105"/>
      <c r="AT86" s="67" t="s">
        <v>63</v>
      </c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57">
        <v>202300</v>
      </c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>
        <v>201310.91</v>
      </c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57">
        <f>CM86</f>
        <v>201310.91</v>
      </c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f t="shared" si="8"/>
        <v>989.0899999999965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</row>
    <row r="87" spans="1:166" s="12" customFormat="1" ht="42.75" customHeight="1">
      <c r="A87" s="144" t="s">
        <v>64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05"/>
      <c r="AO87" s="105"/>
      <c r="AP87" s="105"/>
      <c r="AQ87" s="105"/>
      <c r="AR87" s="105"/>
      <c r="AS87" s="105"/>
      <c r="AT87" s="106" t="s">
        <v>65</v>
      </c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81">
        <f>BR88</f>
        <v>11657300</v>
      </c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>
        <v>6093934.13</v>
      </c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81">
        <f>CM87</f>
        <v>6093934.13</v>
      </c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>
        <f t="shared" si="8"/>
        <v>5563365.87</v>
      </c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</row>
    <row r="88" spans="1:166" s="12" customFormat="1" ht="66.75" customHeight="1">
      <c r="A88" s="53" t="s">
        <v>91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105"/>
      <c r="AO88" s="105"/>
      <c r="AP88" s="105"/>
      <c r="AQ88" s="105"/>
      <c r="AR88" s="105"/>
      <c r="AS88" s="105"/>
      <c r="AT88" s="67" t="s">
        <v>73</v>
      </c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57">
        <f>BR89+BR91</f>
        <v>11657300</v>
      </c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>
        <f>CM89+CM91</f>
        <v>6093934.13</v>
      </c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57">
        <v>6093934.13</v>
      </c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>
        <f t="shared" si="8"/>
        <v>5563365.87</v>
      </c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</row>
    <row r="89" spans="1:166" s="12" customFormat="1" ht="42.75" customHeight="1">
      <c r="A89" s="53" t="s">
        <v>92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67" t="s">
        <v>81</v>
      </c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57">
        <v>102200</v>
      </c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>
        <v>121176.13</v>
      </c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57">
        <v>121176.13</v>
      </c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>
        <f t="shared" si="8"/>
        <v>-18976.130000000005</v>
      </c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</row>
    <row r="90" spans="1:166" s="12" customFormat="1" ht="53.25" customHeight="1">
      <c r="A90" s="53" t="s">
        <v>93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105"/>
      <c r="AO90" s="105"/>
      <c r="AP90" s="105"/>
      <c r="AQ90" s="105"/>
      <c r="AR90" s="105"/>
      <c r="AS90" s="105"/>
      <c r="AT90" s="67" t="s">
        <v>120</v>
      </c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57">
        <v>102200</v>
      </c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>
        <v>121176.13</v>
      </c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57">
        <v>12176.13</v>
      </c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>
        <f t="shared" si="8"/>
        <v>-18976.130000000005</v>
      </c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</row>
    <row r="91" spans="1:166" s="12" customFormat="1" ht="65.25" customHeight="1">
      <c r="A91" s="54" t="s">
        <v>166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6"/>
      <c r="AN91" s="27"/>
      <c r="AO91" s="27"/>
      <c r="AP91" s="27"/>
      <c r="AQ91" s="27"/>
      <c r="AR91" s="27"/>
      <c r="AS91" s="27"/>
      <c r="AT91" s="20"/>
      <c r="AU91" s="20"/>
      <c r="AV91" s="20"/>
      <c r="AW91" s="20"/>
      <c r="AX91" s="20"/>
      <c r="AY91" s="20"/>
      <c r="AZ91" s="20"/>
      <c r="BA91" s="20"/>
      <c r="BB91" s="50" t="s">
        <v>164</v>
      </c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2"/>
      <c r="BR91" s="40">
        <f>BR92</f>
        <v>11555100</v>
      </c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2"/>
      <c r="CM91" s="40">
        <v>5972758</v>
      </c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2"/>
      <c r="DC91" s="47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9"/>
      <c r="DP91" s="28"/>
      <c r="DQ91" s="28"/>
      <c r="DR91" s="47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9"/>
      <c r="EE91" s="28"/>
      <c r="EF91" s="28"/>
      <c r="EG91" s="40">
        <v>5972758</v>
      </c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2"/>
      <c r="EV91" s="40">
        <f t="shared" si="8"/>
        <v>5582342</v>
      </c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2"/>
    </row>
    <row r="92" spans="1:166" s="12" customFormat="1" ht="66.75" customHeight="1">
      <c r="A92" s="54" t="s">
        <v>165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6"/>
      <c r="AN92" s="27"/>
      <c r="AO92" s="27"/>
      <c r="AP92" s="27"/>
      <c r="AQ92" s="27"/>
      <c r="AR92" s="27"/>
      <c r="AS92" s="27"/>
      <c r="AT92" s="20"/>
      <c r="AU92" s="20"/>
      <c r="AV92" s="20"/>
      <c r="AW92" s="20"/>
      <c r="AX92" s="20"/>
      <c r="AY92" s="20"/>
      <c r="AZ92" s="20"/>
      <c r="BA92" s="20"/>
      <c r="BB92" s="50" t="s">
        <v>163</v>
      </c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2"/>
      <c r="BR92" s="40">
        <v>11555100</v>
      </c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2"/>
      <c r="CM92" s="40">
        <v>5972758</v>
      </c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2"/>
      <c r="DC92" s="47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9"/>
      <c r="DP92" s="28"/>
      <c r="DQ92" s="28"/>
      <c r="DR92" s="47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9"/>
      <c r="EE92" s="28"/>
      <c r="EF92" s="28"/>
      <c r="EG92" s="40">
        <v>5972758</v>
      </c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2"/>
      <c r="EV92" s="40">
        <f t="shared" si="8"/>
        <v>5582342</v>
      </c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2"/>
    </row>
    <row r="93" spans="1:166" s="12" customFormat="1" ht="39.75" customHeight="1">
      <c r="A93" s="134" t="s">
        <v>151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27"/>
      <c r="AO93" s="27"/>
      <c r="AP93" s="27"/>
      <c r="AQ93" s="27"/>
      <c r="AR93" s="27"/>
      <c r="AS93" s="27"/>
      <c r="AT93" s="20"/>
      <c r="AU93" s="20"/>
      <c r="AV93" s="20"/>
      <c r="AW93" s="20"/>
      <c r="AX93" s="20"/>
      <c r="AY93" s="20"/>
      <c r="AZ93" s="20"/>
      <c r="BA93" s="20"/>
      <c r="BB93" s="50" t="s">
        <v>132</v>
      </c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2"/>
      <c r="BR93" s="40">
        <v>300</v>
      </c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2"/>
      <c r="CM93" s="40">
        <v>4200</v>
      </c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2"/>
      <c r="DC93" s="47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9"/>
      <c r="DP93" s="28"/>
      <c r="DQ93" s="28"/>
      <c r="DR93" s="47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9"/>
      <c r="EE93" s="28"/>
      <c r="EF93" s="28"/>
      <c r="EG93" s="40">
        <v>1200</v>
      </c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2"/>
      <c r="EV93" s="40">
        <f t="shared" si="8"/>
        <v>-3900</v>
      </c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2"/>
    </row>
    <row r="94" spans="1:166" s="12" customFormat="1" ht="58.5" customHeight="1">
      <c r="A94" s="54" t="s">
        <v>197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6"/>
      <c r="AN94" s="27"/>
      <c r="AO94" s="27"/>
      <c r="AP94" s="27"/>
      <c r="AQ94" s="27"/>
      <c r="AR94" s="27"/>
      <c r="AS94" s="27"/>
      <c r="AT94" s="20"/>
      <c r="AU94" s="20"/>
      <c r="AV94" s="20"/>
      <c r="AW94" s="20"/>
      <c r="AX94" s="20"/>
      <c r="AY94" s="20"/>
      <c r="AZ94" s="20"/>
      <c r="BA94" s="20"/>
      <c r="BB94" s="50" t="s">
        <v>198</v>
      </c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2"/>
      <c r="BR94" s="40">
        <v>0</v>
      </c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2"/>
      <c r="CM94" s="40">
        <v>4200</v>
      </c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2"/>
      <c r="DC94" s="47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9"/>
      <c r="DP94" s="28"/>
      <c r="DQ94" s="28"/>
      <c r="DR94" s="47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9"/>
      <c r="EE94" s="28"/>
      <c r="EF94" s="28"/>
      <c r="EG94" s="40">
        <v>1200</v>
      </c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2"/>
      <c r="EV94" s="40">
        <f t="shared" si="8"/>
        <v>-4200</v>
      </c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2"/>
    </row>
    <row r="95" spans="1:166" s="12" customFormat="1" ht="52.5" customHeight="1">
      <c r="A95" s="54" t="s">
        <v>197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6"/>
      <c r="AN95" s="27"/>
      <c r="AO95" s="27"/>
      <c r="AP95" s="27"/>
      <c r="AQ95" s="27"/>
      <c r="AR95" s="27"/>
      <c r="AS95" s="27"/>
      <c r="AT95" s="20"/>
      <c r="AU95" s="20"/>
      <c r="AV95" s="20"/>
      <c r="AW95" s="20"/>
      <c r="AX95" s="20"/>
      <c r="AY95" s="20"/>
      <c r="AZ95" s="20"/>
      <c r="BA95" s="20"/>
      <c r="BB95" s="50" t="s">
        <v>199</v>
      </c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2"/>
      <c r="BR95" s="40">
        <v>0</v>
      </c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>
        <v>4200</v>
      </c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2"/>
      <c r="DC95" s="47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9"/>
      <c r="DP95" s="28"/>
      <c r="DQ95" s="28"/>
      <c r="DR95" s="47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9"/>
      <c r="EE95" s="28"/>
      <c r="EF95" s="28"/>
      <c r="EG95" s="40">
        <v>1200</v>
      </c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2"/>
      <c r="EV95" s="40">
        <f t="shared" si="8"/>
        <v>-4200</v>
      </c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2"/>
    </row>
    <row r="96" spans="1:166" s="12" customFormat="1" ht="42" customHeight="1">
      <c r="A96" s="54" t="s">
        <v>153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6"/>
      <c r="AN96" s="27"/>
      <c r="AO96" s="27"/>
      <c r="AP96" s="27"/>
      <c r="AQ96" s="27"/>
      <c r="AR96" s="27"/>
      <c r="AS96" s="27"/>
      <c r="AT96" s="20"/>
      <c r="AU96" s="20" t="s">
        <v>152</v>
      </c>
      <c r="AV96" s="20"/>
      <c r="AW96" s="20"/>
      <c r="AX96" s="20"/>
      <c r="AY96" s="20"/>
      <c r="AZ96" s="20"/>
      <c r="BA96" s="20"/>
      <c r="BB96" s="50" t="s">
        <v>133</v>
      </c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2"/>
      <c r="BR96" s="40">
        <v>300</v>
      </c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  <c r="CM96" s="40">
        <v>0</v>
      </c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2"/>
      <c r="DC96" s="47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9"/>
      <c r="DP96" s="28"/>
      <c r="DQ96" s="28"/>
      <c r="DR96" s="47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9"/>
      <c r="EE96" s="28"/>
      <c r="EF96" s="28"/>
      <c r="EG96" s="40">
        <v>0</v>
      </c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2"/>
      <c r="EV96" s="40">
        <f t="shared" si="8"/>
        <v>300</v>
      </c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2"/>
    </row>
    <row r="97" spans="1:166" s="12" customFormat="1" ht="53.25" customHeight="1">
      <c r="A97" s="54" t="s">
        <v>154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6"/>
      <c r="AN97" s="27"/>
      <c r="AO97" s="27"/>
      <c r="AP97" s="27"/>
      <c r="AQ97" s="27"/>
      <c r="AR97" s="27"/>
      <c r="AS97" s="27"/>
      <c r="AT97" s="20"/>
      <c r="AU97" s="20"/>
      <c r="AV97" s="20"/>
      <c r="AW97" s="20"/>
      <c r="AX97" s="20"/>
      <c r="AY97" s="20"/>
      <c r="AZ97" s="20"/>
      <c r="BA97" s="20"/>
      <c r="BB97" s="50" t="s">
        <v>134</v>
      </c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2"/>
      <c r="BR97" s="40">
        <v>300</v>
      </c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2"/>
      <c r="CM97" s="40">
        <v>0</v>
      </c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2"/>
      <c r="DC97" s="47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9"/>
      <c r="DP97" s="28"/>
      <c r="DQ97" s="28"/>
      <c r="DR97" s="47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9"/>
      <c r="EE97" s="28"/>
      <c r="EF97" s="28"/>
      <c r="EG97" s="40">
        <v>0</v>
      </c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2"/>
      <c r="EV97" s="40">
        <f t="shared" si="8"/>
        <v>300</v>
      </c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2"/>
    </row>
    <row r="98" spans="1:166" s="12" customFormat="1" ht="26.25" customHeight="1">
      <c r="A98" s="92" t="s">
        <v>207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4"/>
      <c r="AN98" s="27"/>
      <c r="AO98" s="27"/>
      <c r="AP98" s="27"/>
      <c r="AQ98" s="27"/>
      <c r="AR98" s="27"/>
      <c r="AS98" s="27"/>
      <c r="AT98" s="20"/>
      <c r="AU98" s="20"/>
      <c r="AV98" s="20"/>
      <c r="AW98" s="20"/>
      <c r="AX98" s="20"/>
      <c r="AY98" s="20"/>
      <c r="AZ98" s="20"/>
      <c r="BA98" s="20"/>
      <c r="BB98" s="50" t="s">
        <v>204</v>
      </c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  <c r="BR98" s="40">
        <v>0</v>
      </c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2"/>
      <c r="CM98" s="40">
        <v>1100</v>
      </c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2"/>
      <c r="DC98" s="47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9"/>
      <c r="DP98" s="28"/>
      <c r="DQ98" s="28"/>
      <c r="DR98" s="47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9"/>
      <c r="EE98" s="28"/>
      <c r="EF98" s="28"/>
      <c r="EG98" s="40">
        <v>1100</v>
      </c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2"/>
      <c r="EV98" s="40">
        <v>-1100</v>
      </c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2"/>
    </row>
    <row r="99" spans="1:166" s="12" customFormat="1" ht="24" customHeight="1">
      <c r="A99" s="92" t="s">
        <v>208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4"/>
      <c r="AN99" s="27"/>
      <c r="AO99" s="27"/>
      <c r="AP99" s="27"/>
      <c r="AQ99" s="27"/>
      <c r="AR99" s="27"/>
      <c r="AS99" s="27"/>
      <c r="AT99" s="20"/>
      <c r="AU99" s="20"/>
      <c r="AV99" s="20"/>
      <c r="AW99" s="20"/>
      <c r="AX99" s="20"/>
      <c r="AY99" s="20"/>
      <c r="AZ99" s="20"/>
      <c r="BA99" s="20"/>
      <c r="BB99" s="50" t="s">
        <v>205</v>
      </c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2"/>
      <c r="BR99" s="40">
        <v>0</v>
      </c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2"/>
      <c r="CM99" s="40">
        <v>1100</v>
      </c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2"/>
      <c r="DC99" s="47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9"/>
      <c r="DP99" s="28"/>
      <c r="DQ99" s="28"/>
      <c r="DR99" s="47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9"/>
      <c r="EE99" s="28"/>
      <c r="EF99" s="28"/>
      <c r="EG99" s="40">
        <v>1100</v>
      </c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2"/>
      <c r="EV99" s="40">
        <v>-1100</v>
      </c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2"/>
    </row>
    <row r="100" spans="1:166" s="12" customFormat="1" ht="31.5" customHeight="1">
      <c r="A100" s="92" t="s">
        <v>209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4"/>
      <c r="AN100" s="27"/>
      <c r="AO100" s="27"/>
      <c r="AP100" s="27"/>
      <c r="AQ100" s="27"/>
      <c r="AR100" s="27"/>
      <c r="AS100" s="27"/>
      <c r="AT100" s="20"/>
      <c r="AU100" s="20"/>
      <c r="AV100" s="20"/>
      <c r="AW100" s="20"/>
      <c r="AX100" s="20"/>
      <c r="AY100" s="20"/>
      <c r="AZ100" s="20"/>
      <c r="BA100" s="20"/>
      <c r="BB100" s="50" t="s">
        <v>206</v>
      </c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2"/>
      <c r="BR100" s="40">
        <v>0</v>
      </c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2"/>
      <c r="CM100" s="40">
        <v>1100</v>
      </c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2"/>
      <c r="DC100" s="47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9"/>
      <c r="DP100" s="28"/>
      <c r="DQ100" s="28"/>
      <c r="DR100" s="47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9"/>
      <c r="EE100" s="28"/>
      <c r="EF100" s="28"/>
      <c r="EG100" s="40">
        <v>1100</v>
      </c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2"/>
      <c r="EV100" s="40">
        <v>-1100</v>
      </c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2"/>
    </row>
    <row r="101" spans="1:166" s="12" customFormat="1" ht="25.5" customHeight="1">
      <c r="A101" s="124" t="s">
        <v>66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49"/>
      <c r="AO101" s="149"/>
      <c r="AP101" s="149"/>
      <c r="AQ101" s="149"/>
      <c r="AR101" s="149"/>
      <c r="AS101" s="149"/>
      <c r="AT101" s="150" t="s">
        <v>67</v>
      </c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46">
        <f>BR103+BR106+BR112+BR117</f>
        <v>16564000</v>
      </c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>
        <f>CM102</f>
        <v>1423274.76</v>
      </c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>
        <f>CM101</f>
        <v>1423274.76</v>
      </c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/>
      <c r="EU101" s="146"/>
      <c r="EV101" s="146">
        <f aca="true" t="shared" si="9" ref="EV101:EV107">BR101-CM101</f>
        <v>15140725.24</v>
      </c>
      <c r="EW101" s="146"/>
      <c r="EX101" s="146"/>
      <c r="EY101" s="146"/>
      <c r="EZ101" s="146"/>
      <c r="FA101" s="146"/>
      <c r="FB101" s="146"/>
      <c r="FC101" s="146"/>
      <c r="FD101" s="146"/>
      <c r="FE101" s="146"/>
      <c r="FF101" s="146"/>
      <c r="FG101" s="146"/>
      <c r="FH101" s="146"/>
      <c r="FI101" s="146"/>
      <c r="FJ101" s="146"/>
    </row>
    <row r="102" spans="1:166" s="14" customFormat="1" ht="46.5" customHeight="1">
      <c r="A102" s="138" t="s">
        <v>78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45"/>
      <c r="AO102" s="145"/>
      <c r="AP102" s="145"/>
      <c r="AQ102" s="145"/>
      <c r="AR102" s="145"/>
      <c r="AS102" s="145"/>
      <c r="AT102" s="91" t="s">
        <v>77</v>
      </c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104">
        <f>BR103+BR106+BR112</f>
        <v>12564000</v>
      </c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>
        <f>CM103+CM106+CM112</f>
        <v>1423274.76</v>
      </c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>
        <f>CM102</f>
        <v>1423274.76</v>
      </c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>
        <f t="shared" si="9"/>
        <v>11140725.24</v>
      </c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</row>
    <row r="103" spans="1:166" s="13" customFormat="1" ht="34.5" customHeight="1">
      <c r="A103" s="138" t="s">
        <v>155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91" t="s">
        <v>135</v>
      </c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104">
        <v>300000</v>
      </c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>
        <v>300000</v>
      </c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>
        <f>CM103</f>
        <v>300000</v>
      </c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>
        <f t="shared" si="9"/>
        <v>0</v>
      </c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</row>
    <row r="104" spans="1:166" s="13" customFormat="1" ht="36" customHeight="1">
      <c r="A104" s="138" t="s">
        <v>156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91" t="s">
        <v>136</v>
      </c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104">
        <v>300000</v>
      </c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>
        <v>300000</v>
      </c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>
        <v>300000</v>
      </c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>
        <f t="shared" si="9"/>
        <v>0</v>
      </c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</row>
    <row r="105" spans="1:166" s="13" customFormat="1" ht="47.25" customHeight="1">
      <c r="A105" s="54" t="s">
        <v>157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6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177" t="s">
        <v>137</v>
      </c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9"/>
      <c r="BR105" s="172">
        <v>300000</v>
      </c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4"/>
      <c r="CM105" s="172">
        <v>300000</v>
      </c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4"/>
      <c r="DC105" s="172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4"/>
      <c r="DP105" s="26"/>
      <c r="DQ105" s="26"/>
      <c r="DR105" s="172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4"/>
      <c r="EE105" s="26"/>
      <c r="EF105" s="26"/>
      <c r="EG105" s="172">
        <v>300000</v>
      </c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4"/>
      <c r="EV105" s="172">
        <f t="shared" si="9"/>
        <v>0</v>
      </c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4"/>
    </row>
    <row r="106" spans="1:166" s="13" customFormat="1" ht="25.5" customHeight="1">
      <c r="A106" s="138" t="s">
        <v>158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47"/>
      <c r="AO106" s="147"/>
      <c r="AP106" s="147"/>
      <c r="AQ106" s="147"/>
      <c r="AR106" s="147"/>
      <c r="AS106" s="147"/>
      <c r="AT106" s="127" t="s">
        <v>68</v>
      </c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57">
        <v>149500</v>
      </c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>
        <v>149500</v>
      </c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>
        <f>CM106</f>
        <v>149500</v>
      </c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>
        <f t="shared" si="9"/>
        <v>0</v>
      </c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</row>
    <row r="107" spans="1:166" s="12" customFormat="1" ht="48" customHeight="1">
      <c r="A107" s="138" t="s">
        <v>159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47"/>
      <c r="AO107" s="147"/>
      <c r="AP107" s="147"/>
      <c r="AQ107" s="147"/>
      <c r="AR107" s="147"/>
      <c r="AS107" s="147"/>
      <c r="AT107" s="127" t="s">
        <v>121</v>
      </c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57">
        <v>149300</v>
      </c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>
        <v>149300</v>
      </c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>
        <v>149300</v>
      </c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>
        <f t="shared" si="9"/>
        <v>0</v>
      </c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</row>
    <row r="108" spans="1:166" s="12" customFormat="1" ht="12.75" customHeight="1" hidden="1">
      <c r="A108" s="138" t="s">
        <v>79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27" t="s">
        <v>80</v>
      </c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57">
        <v>200</v>
      </c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>
        <v>0</v>
      </c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>
        <v>0</v>
      </c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>
        <v>0</v>
      </c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</row>
    <row r="109" spans="1:166" s="12" customFormat="1" ht="54.75" customHeight="1">
      <c r="A109" s="138" t="s">
        <v>160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22"/>
      <c r="AO109" s="22"/>
      <c r="AP109" s="22"/>
      <c r="AQ109" s="22"/>
      <c r="AR109" s="22"/>
      <c r="AS109" s="22"/>
      <c r="AT109" s="22"/>
      <c r="AU109" s="21"/>
      <c r="AV109" s="22"/>
      <c r="AW109" s="22"/>
      <c r="AX109" s="22"/>
      <c r="AY109" s="22"/>
      <c r="AZ109" s="22"/>
      <c r="BA109" s="22"/>
      <c r="BB109" s="71" t="s">
        <v>121</v>
      </c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3"/>
      <c r="BR109" s="40">
        <v>149300</v>
      </c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2"/>
      <c r="CM109" s="40">
        <v>149300</v>
      </c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2"/>
      <c r="DC109" s="40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2"/>
      <c r="DP109" s="19"/>
      <c r="DQ109" s="19"/>
      <c r="DR109" s="40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2"/>
      <c r="EE109" s="19"/>
      <c r="EF109" s="19"/>
      <c r="EG109" s="40">
        <v>149300</v>
      </c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2"/>
      <c r="EV109" s="40">
        <f aca="true" t="shared" si="10" ref="EV109:EV120">BR109-CM109</f>
        <v>0</v>
      </c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2"/>
    </row>
    <row r="110" spans="1:166" s="12" customFormat="1" ht="39" customHeight="1">
      <c r="A110" s="138" t="s">
        <v>161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27" t="s">
        <v>138</v>
      </c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57">
        <v>200</v>
      </c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>
        <v>200</v>
      </c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>
        <f>CM110</f>
        <v>200</v>
      </c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>
        <f t="shared" si="10"/>
        <v>0</v>
      </c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</row>
    <row r="111" spans="1:166" s="12" customFormat="1" ht="43.5" customHeight="1">
      <c r="A111" s="138" t="s">
        <v>161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71" t="s">
        <v>115</v>
      </c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3"/>
      <c r="BR111" s="40">
        <v>200</v>
      </c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2"/>
      <c r="CM111" s="40">
        <v>200</v>
      </c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2"/>
      <c r="DC111" s="40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2"/>
      <c r="DP111" s="19"/>
      <c r="DQ111" s="19"/>
      <c r="DR111" s="40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2"/>
      <c r="EE111" s="19"/>
      <c r="EF111" s="19"/>
      <c r="EG111" s="40">
        <v>200</v>
      </c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2"/>
      <c r="EV111" s="40">
        <f t="shared" si="10"/>
        <v>0</v>
      </c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2"/>
    </row>
    <row r="112" spans="1:166" s="12" customFormat="1" ht="36.75" customHeight="1">
      <c r="A112" s="88" t="s">
        <v>170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90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71" t="s">
        <v>167</v>
      </c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3"/>
      <c r="BR112" s="40">
        <v>12114500</v>
      </c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2"/>
      <c r="CM112" s="40">
        <f>CM113+CM115</f>
        <v>973774.76</v>
      </c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2"/>
      <c r="DC112" s="40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2"/>
      <c r="DP112" s="19"/>
      <c r="DQ112" s="19"/>
      <c r="DR112" s="40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2"/>
      <c r="EE112" s="19"/>
      <c r="EF112" s="19"/>
      <c r="EG112" s="40">
        <f>CM112</f>
        <v>973774.76</v>
      </c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2"/>
      <c r="EV112" s="40">
        <f>BR112-CM112</f>
        <v>11140725.24</v>
      </c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2"/>
    </row>
    <row r="113" spans="1:166" s="12" customFormat="1" ht="63" customHeight="1">
      <c r="A113" s="54" t="s">
        <v>171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6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71" t="s">
        <v>168</v>
      </c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3"/>
      <c r="BR113" s="40">
        <v>200000</v>
      </c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2"/>
      <c r="CM113" s="40">
        <v>200000</v>
      </c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2"/>
      <c r="DC113" s="40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2"/>
      <c r="DP113" s="19"/>
      <c r="DQ113" s="19"/>
      <c r="DR113" s="40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2"/>
      <c r="EE113" s="19"/>
      <c r="EF113" s="19"/>
      <c r="EG113" s="40">
        <v>200000</v>
      </c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2"/>
      <c r="EV113" s="40">
        <f>BR113-CM113</f>
        <v>0</v>
      </c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2"/>
    </row>
    <row r="114" spans="1:166" s="12" customFormat="1" ht="63.75" customHeight="1">
      <c r="A114" s="54" t="s">
        <v>172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6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71" t="s">
        <v>169</v>
      </c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3"/>
      <c r="BR114" s="40">
        <v>200000</v>
      </c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2"/>
      <c r="CM114" s="40">
        <v>200000</v>
      </c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2"/>
      <c r="DC114" s="40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2"/>
      <c r="DP114" s="19"/>
      <c r="DQ114" s="19"/>
      <c r="DR114" s="40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2"/>
      <c r="EE114" s="19"/>
      <c r="EF114" s="19"/>
      <c r="EG114" s="40">
        <v>200000</v>
      </c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2"/>
      <c r="EV114" s="40">
        <f>BR114-CM114</f>
        <v>0</v>
      </c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2"/>
    </row>
    <row r="115" spans="1:166" s="12" customFormat="1" ht="27.75" customHeight="1">
      <c r="A115" s="138" t="s">
        <v>74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71" t="s">
        <v>75</v>
      </c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7"/>
      <c r="BR115" s="148">
        <v>11914500</v>
      </c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>
        <f>CM116</f>
        <v>773774.76</v>
      </c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>
        <f>CM115</f>
        <v>773774.76</v>
      </c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>
        <f>BR115-CM115</f>
        <v>11140725.24</v>
      </c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</row>
    <row r="116" spans="1:166" s="12" customFormat="1" ht="36.75" customHeight="1">
      <c r="A116" s="138" t="s">
        <v>76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71" t="s">
        <v>70</v>
      </c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7"/>
      <c r="BR116" s="148">
        <v>11914500</v>
      </c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>
        <v>773774.76</v>
      </c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>
        <f>CM116</f>
        <v>773774.76</v>
      </c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>
        <f t="shared" si="10"/>
        <v>11140725.24</v>
      </c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</row>
    <row r="117" spans="1:166" s="12" customFormat="1" ht="35.25" customHeight="1">
      <c r="A117" s="175" t="s">
        <v>116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176" t="s">
        <v>119</v>
      </c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48">
        <v>4000000</v>
      </c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>
        <v>0</v>
      </c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31"/>
      <c r="DQ117" s="31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31"/>
      <c r="EF117" s="31"/>
      <c r="EG117" s="148">
        <v>0</v>
      </c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>
        <f t="shared" si="10"/>
        <v>4000000</v>
      </c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</row>
    <row r="118" spans="1:166" s="12" customFormat="1" ht="31.5" customHeight="1">
      <c r="A118" s="138" t="s">
        <v>117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176" t="s">
        <v>118</v>
      </c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48">
        <v>4000000</v>
      </c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>
        <v>0</v>
      </c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31"/>
      <c r="DQ118" s="31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31"/>
      <c r="EF118" s="31"/>
      <c r="EG118" s="148">
        <v>0</v>
      </c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>
        <f t="shared" si="10"/>
        <v>4000000</v>
      </c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</row>
    <row r="119" spans="1:166" s="12" customFormat="1" ht="31.5" customHeight="1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5"/>
      <c r="AN119" s="30"/>
      <c r="AO119" s="30"/>
      <c r="AP119" s="30"/>
      <c r="AQ119" s="30"/>
      <c r="AR119" s="30"/>
      <c r="AS119" s="30"/>
      <c r="AT119" s="32"/>
      <c r="AU119" s="33"/>
      <c r="AV119" s="33"/>
      <c r="AW119" s="33"/>
      <c r="AX119" s="33"/>
      <c r="AY119" s="33"/>
      <c r="AZ119" s="33"/>
      <c r="BA119" s="33"/>
      <c r="BB119" s="86" t="s">
        <v>173</v>
      </c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7"/>
      <c r="BR119" s="78">
        <v>0</v>
      </c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80"/>
      <c r="CM119" s="78">
        <v>0</v>
      </c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80"/>
      <c r="DC119" s="78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80"/>
      <c r="DP119" s="31"/>
      <c r="DQ119" s="31"/>
      <c r="DR119" s="78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80"/>
      <c r="EE119" s="31"/>
      <c r="EF119" s="31"/>
      <c r="EG119" s="78">
        <v>0</v>
      </c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80"/>
      <c r="EV119" s="78">
        <f t="shared" si="10"/>
        <v>0</v>
      </c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80"/>
    </row>
    <row r="120" spans="1:166" s="12" customFormat="1" ht="31.5" customHeight="1">
      <c r="A120" s="8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5"/>
      <c r="AN120" s="30"/>
      <c r="AO120" s="30"/>
      <c r="AP120" s="30"/>
      <c r="AQ120" s="30"/>
      <c r="AR120" s="30"/>
      <c r="AS120" s="30"/>
      <c r="AT120" s="32"/>
      <c r="AU120" s="33"/>
      <c r="AV120" s="33"/>
      <c r="AW120" s="33"/>
      <c r="AX120" s="33"/>
      <c r="AY120" s="33"/>
      <c r="AZ120" s="33"/>
      <c r="BA120" s="33"/>
      <c r="BB120" s="86" t="s">
        <v>174</v>
      </c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7"/>
      <c r="BR120" s="78">
        <v>0</v>
      </c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80"/>
      <c r="CM120" s="78">
        <v>0</v>
      </c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80"/>
      <c r="DC120" s="78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80"/>
      <c r="DP120" s="31"/>
      <c r="DQ120" s="31"/>
      <c r="DR120" s="78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80"/>
      <c r="EE120" s="31"/>
      <c r="EF120" s="31"/>
      <c r="EG120" s="78">
        <v>0</v>
      </c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80"/>
      <c r="EV120" s="78">
        <f t="shared" si="10"/>
        <v>0</v>
      </c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80"/>
    </row>
    <row r="121" spans="1:166" s="12" customFormat="1" ht="34.5" customHeight="1">
      <c r="A121" s="151" t="s">
        <v>69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2"/>
      <c r="AO121" s="152"/>
      <c r="AP121" s="152"/>
      <c r="AQ121" s="152"/>
      <c r="AR121" s="152"/>
      <c r="AS121" s="152"/>
      <c r="AT121" s="153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5"/>
      <c r="BR121" s="156">
        <f>BR101+BR16</f>
        <v>36697700</v>
      </c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>
        <f>CM16+CM101</f>
        <v>15739409.000000002</v>
      </c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>
        <f>CM121</f>
        <v>15739409.000000002</v>
      </c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>
        <f>BR121-CM121</f>
        <v>20958291</v>
      </c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</row>
    <row r="122" spans="1:166" s="12" customFormat="1" ht="12.75" customHeight="1" hidden="1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64"/>
      <c r="AO122" s="164"/>
      <c r="AP122" s="164"/>
      <c r="AQ122" s="164"/>
      <c r="AR122" s="164"/>
      <c r="AS122" s="164"/>
      <c r="AT122" s="165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7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</row>
    <row r="123" spans="1:166" s="12" customFormat="1" ht="12.75" customHeight="1" hidden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60"/>
      <c r="AO123" s="160"/>
      <c r="AP123" s="160"/>
      <c r="AQ123" s="160"/>
      <c r="AR123" s="160"/>
      <c r="AS123" s="160"/>
      <c r="AT123" s="161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3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</row>
    <row r="124" spans="1:166" ht="12.75" customHeight="1" hidden="1">
      <c r="A124" s="102" t="s">
        <v>71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</row>
    <row r="125" spans="1:166" ht="11.25" customHeight="1" hidden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</row>
    <row r="126" spans="1:166" ht="11.25" customHeight="1" hidden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</row>
    <row r="127" spans="1:166" ht="11.25" customHeight="1" hidden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</row>
    <row r="128" spans="1:166" ht="11.25" customHeight="1" hidden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</row>
    <row r="129" spans="1:166" ht="21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</row>
    <row r="130" spans="1:166" s="17" customFormat="1" ht="22.5" customHeight="1">
      <c r="A130" s="15"/>
      <c r="B130" s="15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</row>
    <row r="131" spans="1:166" ht="11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</row>
    <row r="132" spans="1:166" ht="11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</row>
    <row r="133" spans="1:166" ht="11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</row>
    <row r="134" spans="1:166" ht="11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</row>
    <row r="135" ht="24" customHeight="1" hidden="1"/>
  </sheetData>
  <sheetProtection/>
  <mergeCells count="938">
    <mergeCell ref="EV70:FJ70"/>
    <mergeCell ref="EG21:EU21"/>
    <mergeCell ref="EV21:FJ21"/>
    <mergeCell ref="A70:AM70"/>
    <mergeCell ref="BB70:BQ70"/>
    <mergeCell ref="BR70:CL70"/>
    <mergeCell ref="CM70:DB70"/>
    <mergeCell ref="DC70:DO70"/>
    <mergeCell ref="DR70:ED70"/>
    <mergeCell ref="EG70:EU70"/>
    <mergeCell ref="BR94:CL94"/>
    <mergeCell ref="BR95:CL95"/>
    <mergeCell ref="EG95:EU95"/>
    <mergeCell ref="EV95:FJ95"/>
    <mergeCell ref="A21:AM21"/>
    <mergeCell ref="BB21:BQ21"/>
    <mergeCell ref="BR21:CL21"/>
    <mergeCell ref="CM21:DB21"/>
    <mergeCell ref="DC21:DO21"/>
    <mergeCell ref="DR21:ED21"/>
    <mergeCell ref="DC94:DO94"/>
    <mergeCell ref="DC95:DO95"/>
    <mergeCell ref="CM42:DB42"/>
    <mergeCell ref="DC41:DO41"/>
    <mergeCell ref="DC42:DO42"/>
    <mergeCell ref="DR41:ED41"/>
    <mergeCell ref="DR42:ED42"/>
    <mergeCell ref="DC43:DO43"/>
    <mergeCell ref="DR43:ED43"/>
    <mergeCell ref="DC88:DQ88"/>
    <mergeCell ref="A36:AM36"/>
    <mergeCell ref="EG41:EU41"/>
    <mergeCell ref="EG42:EU42"/>
    <mergeCell ref="EG35:EU35"/>
    <mergeCell ref="EG36:EU36"/>
    <mergeCell ref="EV35:FJ35"/>
    <mergeCell ref="EV36:FJ36"/>
    <mergeCell ref="EV40:FJ40"/>
    <mergeCell ref="EV41:FJ41"/>
    <mergeCell ref="EV42:FJ42"/>
    <mergeCell ref="AN85:BQ85"/>
    <mergeCell ref="DR35:ED35"/>
    <mergeCell ref="DR36:ED36"/>
    <mergeCell ref="A42:AM42"/>
    <mergeCell ref="BB41:BQ41"/>
    <mergeCell ref="BB42:BQ42"/>
    <mergeCell ref="BR41:CL41"/>
    <mergeCell ref="BR42:CL42"/>
    <mergeCell ref="CM41:DB41"/>
    <mergeCell ref="A35:AM35"/>
    <mergeCell ref="BR105:CL105"/>
    <mergeCell ref="CM105:DB105"/>
    <mergeCell ref="DC105:DO105"/>
    <mergeCell ref="DR105:ED105"/>
    <mergeCell ref="EG105:EU105"/>
    <mergeCell ref="BB35:BQ35"/>
    <mergeCell ref="BB36:BQ36"/>
    <mergeCell ref="BR35:CL35"/>
    <mergeCell ref="BR36:CL36"/>
    <mergeCell ref="BR85:CL85"/>
    <mergeCell ref="EV72:FJ72"/>
    <mergeCell ref="DR71:EF71"/>
    <mergeCell ref="EV71:FJ71"/>
    <mergeCell ref="EG90:EU90"/>
    <mergeCell ref="EV90:FJ90"/>
    <mergeCell ref="DR96:ED96"/>
    <mergeCell ref="EV73:FJ73"/>
    <mergeCell ref="EV85:FJ85"/>
    <mergeCell ref="EG84:EU84"/>
    <mergeCell ref="EV84:FJ84"/>
    <mergeCell ref="EG111:EU111"/>
    <mergeCell ref="EV111:FJ111"/>
    <mergeCell ref="EG109:EU109"/>
    <mergeCell ref="EV102:FJ102"/>
    <mergeCell ref="DR28:ED28"/>
    <mergeCell ref="EG28:EU28"/>
    <mergeCell ref="EV28:FJ28"/>
    <mergeCell ref="EG43:EU43"/>
    <mergeCell ref="EV43:FJ43"/>
    <mergeCell ref="EV101:FJ101"/>
    <mergeCell ref="A25:AM25"/>
    <mergeCell ref="A28:AM28"/>
    <mergeCell ref="BB28:BQ28"/>
    <mergeCell ref="BR28:CL28"/>
    <mergeCell ref="CM28:DB28"/>
    <mergeCell ref="DR111:ED111"/>
    <mergeCell ref="DR90:EF90"/>
    <mergeCell ref="A40:AM40"/>
    <mergeCell ref="BB39:BQ39"/>
    <mergeCell ref="BB105:BQ105"/>
    <mergeCell ref="DC28:DO28"/>
    <mergeCell ref="EV118:FJ118"/>
    <mergeCell ref="DR117:ED117"/>
    <mergeCell ref="EG117:EU117"/>
    <mergeCell ref="EV117:FJ117"/>
    <mergeCell ref="DC102:DQ102"/>
    <mergeCell ref="DR118:ED118"/>
    <mergeCell ref="EV116:FJ116"/>
    <mergeCell ref="DC103:DQ103"/>
    <mergeCell ref="DR103:EF103"/>
    <mergeCell ref="BB27:BQ27"/>
    <mergeCell ref="BR27:CL27"/>
    <mergeCell ref="CM27:DB27"/>
    <mergeCell ref="DC27:DO27"/>
    <mergeCell ref="DR27:ED27"/>
    <mergeCell ref="A118:AM118"/>
    <mergeCell ref="BB118:BQ118"/>
    <mergeCell ref="BR118:CL118"/>
    <mergeCell ref="CM118:DB118"/>
    <mergeCell ref="DC118:DO118"/>
    <mergeCell ref="CM23:DB23"/>
    <mergeCell ref="EG118:EU118"/>
    <mergeCell ref="AU24:BQ24"/>
    <mergeCell ref="BR24:CL24"/>
    <mergeCell ref="CM24:DB24"/>
    <mergeCell ref="DC24:DQ24"/>
    <mergeCell ref="BB25:BQ25"/>
    <mergeCell ref="BR25:CL25"/>
    <mergeCell ref="CM25:DB25"/>
    <mergeCell ref="DC25:DO25"/>
    <mergeCell ref="A117:AM117"/>
    <mergeCell ref="BB117:BQ117"/>
    <mergeCell ref="BR117:CL117"/>
    <mergeCell ref="CM117:DB117"/>
    <mergeCell ref="DC117:DO117"/>
    <mergeCell ref="BR37:CL37"/>
    <mergeCell ref="CM37:DB37"/>
    <mergeCell ref="DC37:DQ37"/>
    <mergeCell ref="BB44:BQ44"/>
    <mergeCell ref="A102:AM102"/>
    <mergeCell ref="EV23:FJ23"/>
    <mergeCell ref="EV37:FJ37"/>
    <mergeCell ref="DR24:EF24"/>
    <mergeCell ref="DR37:EF37"/>
    <mergeCell ref="EG25:EU25"/>
    <mergeCell ref="DR32:EF32"/>
    <mergeCell ref="EV25:FJ25"/>
    <mergeCell ref="DR25:ED25"/>
    <mergeCell ref="EG27:EU27"/>
    <mergeCell ref="EV27:FJ27"/>
    <mergeCell ref="A103:AM103"/>
    <mergeCell ref="BR103:CL103"/>
    <mergeCell ref="CM103:DB103"/>
    <mergeCell ref="DC23:DQ23"/>
    <mergeCell ref="DR23:EF23"/>
    <mergeCell ref="EG23:EU23"/>
    <mergeCell ref="A23:AM23"/>
    <mergeCell ref="A24:AM24"/>
    <mergeCell ref="BR23:CL23"/>
    <mergeCell ref="AU23:BQ23"/>
    <mergeCell ref="EG115:EU115"/>
    <mergeCell ref="DR107:EF107"/>
    <mergeCell ref="EG107:EU107"/>
    <mergeCell ref="EV105:FJ105"/>
    <mergeCell ref="DC109:DO109"/>
    <mergeCell ref="DR109:ED109"/>
    <mergeCell ref="EV115:FJ115"/>
    <mergeCell ref="EV110:FJ110"/>
    <mergeCell ref="EV106:FJ106"/>
    <mergeCell ref="DC111:DO111"/>
    <mergeCell ref="A116:AM116"/>
    <mergeCell ref="AN116:BQ116"/>
    <mergeCell ref="BR116:CL116"/>
    <mergeCell ref="CM116:DB116"/>
    <mergeCell ref="DC116:DQ116"/>
    <mergeCell ref="DR116:EF116"/>
    <mergeCell ref="EG116:EU116"/>
    <mergeCell ref="A115:AM115"/>
    <mergeCell ref="AN115:BQ115"/>
    <mergeCell ref="DC110:DQ110"/>
    <mergeCell ref="DR110:EF110"/>
    <mergeCell ref="EG110:EU110"/>
    <mergeCell ref="A110:AM110"/>
    <mergeCell ref="AN110:BQ110"/>
    <mergeCell ref="BR110:CL110"/>
    <mergeCell ref="CM110:DB110"/>
    <mergeCell ref="EG103:EU103"/>
    <mergeCell ref="EV103:FJ103"/>
    <mergeCell ref="DR106:EF106"/>
    <mergeCell ref="EV107:FJ107"/>
    <mergeCell ref="A88:AM88"/>
    <mergeCell ref="AN88:AS88"/>
    <mergeCell ref="AT88:BQ88"/>
    <mergeCell ref="BR88:CL88"/>
    <mergeCell ref="CM88:DB88"/>
    <mergeCell ref="A107:AM107"/>
    <mergeCell ref="CM107:DB107"/>
    <mergeCell ref="BR107:CL107"/>
    <mergeCell ref="A109:AM109"/>
    <mergeCell ref="BB109:BQ109"/>
    <mergeCell ref="BR109:CL109"/>
    <mergeCell ref="CM109:DB109"/>
    <mergeCell ref="AT107:BQ107"/>
    <mergeCell ref="EV121:FJ121"/>
    <mergeCell ref="EG121:EU121"/>
    <mergeCell ref="DR121:EF121"/>
    <mergeCell ref="EG85:EU85"/>
    <mergeCell ref="CM85:DB85"/>
    <mergeCell ref="DC107:DQ107"/>
    <mergeCell ref="DC93:DO93"/>
    <mergeCell ref="DC85:DQ85"/>
    <mergeCell ref="EG106:EU106"/>
    <mergeCell ref="DC106:DQ106"/>
    <mergeCell ref="EV123:FJ123"/>
    <mergeCell ref="EG123:EU123"/>
    <mergeCell ref="CM122:DB122"/>
    <mergeCell ref="DC122:DQ122"/>
    <mergeCell ref="DR122:EF122"/>
    <mergeCell ref="EG122:EU122"/>
    <mergeCell ref="DR123:EF123"/>
    <mergeCell ref="EV122:FJ122"/>
    <mergeCell ref="A122:AM122"/>
    <mergeCell ref="CM123:DB123"/>
    <mergeCell ref="DC123:DQ123"/>
    <mergeCell ref="A123:AM123"/>
    <mergeCell ref="AN123:AS123"/>
    <mergeCell ref="AT123:BQ123"/>
    <mergeCell ref="BR123:CL123"/>
    <mergeCell ref="AN122:AS122"/>
    <mergeCell ref="AT122:BQ122"/>
    <mergeCell ref="BR122:CL122"/>
    <mergeCell ref="A121:AM121"/>
    <mergeCell ref="AN121:AS121"/>
    <mergeCell ref="AT121:BQ121"/>
    <mergeCell ref="BR121:CL121"/>
    <mergeCell ref="CM121:DB121"/>
    <mergeCell ref="DC121:DQ121"/>
    <mergeCell ref="AN103:BQ103"/>
    <mergeCell ref="EV109:FJ109"/>
    <mergeCell ref="EV104:FJ104"/>
    <mergeCell ref="BR104:CL104"/>
    <mergeCell ref="CM104:DB104"/>
    <mergeCell ref="EV108:FJ108"/>
    <mergeCell ref="DC104:DQ104"/>
    <mergeCell ref="EG108:EU108"/>
    <mergeCell ref="AN108:BQ108"/>
    <mergeCell ref="AN107:AS107"/>
    <mergeCell ref="BR115:CL115"/>
    <mergeCell ref="CM115:DB115"/>
    <mergeCell ref="DC115:DQ115"/>
    <mergeCell ref="DR115:EF115"/>
    <mergeCell ref="A111:AM111"/>
    <mergeCell ref="EG101:EU101"/>
    <mergeCell ref="DR101:EF101"/>
    <mergeCell ref="DR102:EF102"/>
    <mergeCell ref="AN101:AS101"/>
    <mergeCell ref="AT101:BQ101"/>
    <mergeCell ref="EG96:EU96"/>
    <mergeCell ref="EV96:FJ96"/>
    <mergeCell ref="EV97:FJ97"/>
    <mergeCell ref="DR94:ED94"/>
    <mergeCell ref="DR95:ED95"/>
    <mergeCell ref="EG94:EU94"/>
    <mergeCell ref="EV94:FJ94"/>
    <mergeCell ref="EG97:EU97"/>
    <mergeCell ref="BR101:CL101"/>
    <mergeCell ref="CM101:DB101"/>
    <mergeCell ref="DC101:DQ101"/>
    <mergeCell ref="EG102:EU102"/>
    <mergeCell ref="AN106:AS106"/>
    <mergeCell ref="AT106:BQ106"/>
    <mergeCell ref="BR106:CL106"/>
    <mergeCell ref="AT102:BQ102"/>
    <mergeCell ref="BR102:CL102"/>
    <mergeCell ref="CM102:DB102"/>
    <mergeCell ref="DC90:DQ90"/>
    <mergeCell ref="A108:AM108"/>
    <mergeCell ref="BR108:CL108"/>
    <mergeCell ref="CM108:DB108"/>
    <mergeCell ref="DC108:DQ108"/>
    <mergeCell ref="DR108:EF108"/>
    <mergeCell ref="A106:AM106"/>
    <mergeCell ref="CM106:DB106"/>
    <mergeCell ref="A105:AM105"/>
    <mergeCell ref="AN102:AS102"/>
    <mergeCell ref="EV87:FJ87"/>
    <mergeCell ref="A101:AM101"/>
    <mergeCell ref="DR88:EF88"/>
    <mergeCell ref="EG88:EU88"/>
    <mergeCell ref="EV88:FJ88"/>
    <mergeCell ref="A90:AM90"/>
    <mergeCell ref="AN90:AS90"/>
    <mergeCell ref="AT90:BQ90"/>
    <mergeCell ref="BR90:CL90"/>
    <mergeCell ref="CM90:DB90"/>
    <mergeCell ref="EG86:EU86"/>
    <mergeCell ref="EV86:FJ86"/>
    <mergeCell ref="A87:AM87"/>
    <mergeCell ref="AN87:AS87"/>
    <mergeCell ref="AT87:BQ87"/>
    <mergeCell ref="BR87:CL87"/>
    <mergeCell ref="CM87:DB87"/>
    <mergeCell ref="DC87:DQ87"/>
    <mergeCell ref="DR87:EF87"/>
    <mergeCell ref="EG87:EU87"/>
    <mergeCell ref="A86:AM86"/>
    <mergeCell ref="AN86:AS86"/>
    <mergeCell ref="AT86:BQ86"/>
    <mergeCell ref="BR86:CL86"/>
    <mergeCell ref="CM86:DB86"/>
    <mergeCell ref="DC86:DQ86"/>
    <mergeCell ref="DR86:EF86"/>
    <mergeCell ref="CM83:DB83"/>
    <mergeCell ref="DR84:EF84"/>
    <mergeCell ref="DR85:EF85"/>
    <mergeCell ref="A84:AM84"/>
    <mergeCell ref="AN84:AS84"/>
    <mergeCell ref="AT84:BQ84"/>
    <mergeCell ref="BR84:CL84"/>
    <mergeCell ref="CM84:DB84"/>
    <mergeCell ref="A85:AM85"/>
    <mergeCell ref="DR83:EF83"/>
    <mergeCell ref="EG83:EU83"/>
    <mergeCell ref="EV83:FJ83"/>
    <mergeCell ref="DC84:DQ84"/>
    <mergeCell ref="DC82:DQ82"/>
    <mergeCell ref="DR82:EF82"/>
    <mergeCell ref="EG82:EU82"/>
    <mergeCell ref="EV82:FJ82"/>
    <mergeCell ref="AT73:BQ73"/>
    <mergeCell ref="BR73:CL73"/>
    <mergeCell ref="A81:AM81"/>
    <mergeCell ref="DC83:DQ83"/>
    <mergeCell ref="CM81:DB81"/>
    <mergeCell ref="DC81:DQ81"/>
    <mergeCell ref="A83:AM83"/>
    <mergeCell ref="AN83:AS83"/>
    <mergeCell ref="AT83:BQ83"/>
    <mergeCell ref="BR83:CL83"/>
    <mergeCell ref="DC74:DO74"/>
    <mergeCell ref="BR72:CL72"/>
    <mergeCell ref="CM72:DB72"/>
    <mergeCell ref="A82:AM82"/>
    <mergeCell ref="AN82:AS82"/>
    <mergeCell ref="AT82:BQ82"/>
    <mergeCell ref="BR82:CL82"/>
    <mergeCell ref="CM82:DB82"/>
    <mergeCell ref="A73:AM73"/>
    <mergeCell ref="AN73:AS73"/>
    <mergeCell ref="EG71:EU71"/>
    <mergeCell ref="CM73:DB73"/>
    <mergeCell ref="DC73:DQ73"/>
    <mergeCell ref="DR73:EF73"/>
    <mergeCell ref="EG73:EU73"/>
    <mergeCell ref="EG72:EU72"/>
    <mergeCell ref="DC72:DO72"/>
    <mergeCell ref="DR72:ED72"/>
    <mergeCell ref="DC68:DQ68"/>
    <mergeCell ref="A71:AM71"/>
    <mergeCell ref="AN71:AS71"/>
    <mergeCell ref="AT71:BQ71"/>
    <mergeCell ref="BR71:CL71"/>
    <mergeCell ref="CM71:DB71"/>
    <mergeCell ref="DC71:DQ71"/>
    <mergeCell ref="A69:AM69"/>
    <mergeCell ref="EV67:FJ67"/>
    <mergeCell ref="EG66:EU66"/>
    <mergeCell ref="DR68:EF68"/>
    <mergeCell ref="EG68:EU68"/>
    <mergeCell ref="EV68:FJ68"/>
    <mergeCell ref="A68:AM68"/>
    <mergeCell ref="AN68:AS68"/>
    <mergeCell ref="AT68:BQ68"/>
    <mergeCell ref="BR68:CL68"/>
    <mergeCell ref="CM68:DB68"/>
    <mergeCell ref="A67:AM67"/>
    <mergeCell ref="AN67:AS67"/>
    <mergeCell ref="AT67:BQ67"/>
    <mergeCell ref="BR67:CL67"/>
    <mergeCell ref="CM67:DB67"/>
    <mergeCell ref="DC67:DQ67"/>
    <mergeCell ref="EV63:FJ63"/>
    <mergeCell ref="A64:AM64"/>
    <mergeCell ref="AN64:AS64"/>
    <mergeCell ref="AT64:BQ64"/>
    <mergeCell ref="BR64:CL64"/>
    <mergeCell ref="CM64:DB64"/>
    <mergeCell ref="DC64:DQ64"/>
    <mergeCell ref="DR64:EF64"/>
    <mergeCell ref="A63:AM63"/>
    <mergeCell ref="EV64:FJ64"/>
    <mergeCell ref="EG64:EU64"/>
    <mergeCell ref="DR63:EF63"/>
    <mergeCell ref="DR67:EF67"/>
    <mergeCell ref="EG67:EU67"/>
    <mergeCell ref="DR62:EF62"/>
    <mergeCell ref="EG62:EU62"/>
    <mergeCell ref="EG63:EU63"/>
    <mergeCell ref="DR66:EF66"/>
    <mergeCell ref="AN63:AS63"/>
    <mergeCell ref="AT63:BQ63"/>
    <mergeCell ref="BR63:CL63"/>
    <mergeCell ref="CM63:DB63"/>
    <mergeCell ref="DC63:DQ63"/>
    <mergeCell ref="DC62:DQ62"/>
    <mergeCell ref="AN62:AS62"/>
    <mergeCell ref="AT62:BQ62"/>
    <mergeCell ref="BR62:CL62"/>
    <mergeCell ref="CM62:DB62"/>
    <mergeCell ref="EV60:FJ60"/>
    <mergeCell ref="A61:AM61"/>
    <mergeCell ref="BR61:CL61"/>
    <mergeCell ref="CM61:DB61"/>
    <mergeCell ref="DC61:DQ61"/>
    <mergeCell ref="EV62:FJ62"/>
    <mergeCell ref="A62:AM62"/>
    <mergeCell ref="DR61:EF61"/>
    <mergeCell ref="EG61:EU61"/>
    <mergeCell ref="EV61:FJ61"/>
    <mergeCell ref="EG59:EU59"/>
    <mergeCell ref="EV59:FJ59"/>
    <mergeCell ref="A60:AM60"/>
    <mergeCell ref="AN60:AS60"/>
    <mergeCell ref="AT60:BQ60"/>
    <mergeCell ref="BR60:CL60"/>
    <mergeCell ref="CM60:DB60"/>
    <mergeCell ref="DC60:DQ60"/>
    <mergeCell ref="DR60:EF60"/>
    <mergeCell ref="EG60:EU60"/>
    <mergeCell ref="DR58:EF58"/>
    <mergeCell ref="EG58:EU58"/>
    <mergeCell ref="EV58:FJ58"/>
    <mergeCell ref="DR59:EF59"/>
    <mergeCell ref="A59:AM59"/>
    <mergeCell ref="AN59:AS59"/>
    <mergeCell ref="AT59:BQ59"/>
    <mergeCell ref="BR59:CL59"/>
    <mergeCell ref="CM59:DB59"/>
    <mergeCell ref="DC59:DQ59"/>
    <mergeCell ref="A58:AM58"/>
    <mergeCell ref="AN58:AS58"/>
    <mergeCell ref="AT58:BQ58"/>
    <mergeCell ref="BR58:CL58"/>
    <mergeCell ref="CM58:DB58"/>
    <mergeCell ref="DC58:DQ58"/>
    <mergeCell ref="A97:AM97"/>
    <mergeCell ref="BB97:BQ97"/>
    <mergeCell ref="BR97:CL97"/>
    <mergeCell ref="CM97:DB97"/>
    <mergeCell ref="BB111:BQ111"/>
    <mergeCell ref="BR111:CL111"/>
    <mergeCell ref="CM111:DB111"/>
    <mergeCell ref="A104:AM104"/>
    <mergeCell ref="A100:AM100"/>
    <mergeCell ref="BB98:BQ98"/>
    <mergeCell ref="AN89:BQ89"/>
    <mergeCell ref="BR92:CL92"/>
    <mergeCell ref="CM92:DB92"/>
    <mergeCell ref="A91:AM91"/>
    <mergeCell ref="A92:AM92"/>
    <mergeCell ref="BB91:BQ91"/>
    <mergeCell ref="CM94:DB94"/>
    <mergeCell ref="CM95:DB95"/>
    <mergeCell ref="A93:AM93"/>
    <mergeCell ref="BB93:BQ93"/>
    <mergeCell ref="BR93:CL93"/>
    <mergeCell ref="CM93:DB93"/>
    <mergeCell ref="A94:AM94"/>
    <mergeCell ref="A95:AM95"/>
    <mergeCell ref="BB94:BQ94"/>
    <mergeCell ref="BB95:BQ95"/>
    <mergeCell ref="DC57:DQ57"/>
    <mergeCell ref="DR57:EF57"/>
    <mergeCell ref="EG93:EU93"/>
    <mergeCell ref="EV93:FJ93"/>
    <mergeCell ref="A96:AM96"/>
    <mergeCell ref="BB96:BQ96"/>
    <mergeCell ref="BR96:CL96"/>
    <mergeCell ref="CM96:DB96"/>
    <mergeCell ref="DC96:DO96"/>
    <mergeCell ref="DR93:ED93"/>
    <mergeCell ref="CM56:DB56"/>
    <mergeCell ref="DC56:DQ56"/>
    <mergeCell ref="DC97:DO97"/>
    <mergeCell ref="DR97:ED97"/>
    <mergeCell ref="EV56:FJ56"/>
    <mergeCell ref="A57:AM57"/>
    <mergeCell ref="AN57:AS57"/>
    <mergeCell ref="AT57:BQ57"/>
    <mergeCell ref="BR57:CL57"/>
    <mergeCell ref="CM57:DB57"/>
    <mergeCell ref="A54:AM54"/>
    <mergeCell ref="AN54:AS54"/>
    <mergeCell ref="EG57:EU57"/>
    <mergeCell ref="EV57:FJ57"/>
    <mergeCell ref="EG55:EU55"/>
    <mergeCell ref="EV55:FJ55"/>
    <mergeCell ref="A56:AM56"/>
    <mergeCell ref="AN56:AS56"/>
    <mergeCell ref="AT56:BQ56"/>
    <mergeCell ref="BR56:CL56"/>
    <mergeCell ref="DC53:DQ53"/>
    <mergeCell ref="AT54:BQ54"/>
    <mergeCell ref="DR54:EF54"/>
    <mergeCell ref="EG54:EU54"/>
    <mergeCell ref="EV54:FJ54"/>
    <mergeCell ref="A55:AM55"/>
    <mergeCell ref="AN55:AS55"/>
    <mergeCell ref="AT55:BQ55"/>
    <mergeCell ref="BR55:CL55"/>
    <mergeCell ref="CM55:DB55"/>
    <mergeCell ref="DC47:DQ47"/>
    <mergeCell ref="DR47:EF47"/>
    <mergeCell ref="EG47:EU47"/>
    <mergeCell ref="CM54:DB54"/>
    <mergeCell ref="DC54:DQ54"/>
    <mergeCell ref="A53:AM53"/>
    <mergeCell ref="AN53:AS53"/>
    <mergeCell ref="AT53:BQ53"/>
    <mergeCell ref="BR53:CL53"/>
    <mergeCell ref="CM53:DB53"/>
    <mergeCell ref="EV32:FJ32"/>
    <mergeCell ref="DR38:EF38"/>
    <mergeCell ref="EG37:EU37"/>
    <mergeCell ref="EG34:EU34"/>
    <mergeCell ref="EV34:FJ34"/>
    <mergeCell ref="A41:AM41"/>
    <mergeCell ref="A37:AM37"/>
    <mergeCell ref="CM39:DB39"/>
    <mergeCell ref="CM40:DB40"/>
    <mergeCell ref="DC39:DO39"/>
    <mergeCell ref="DC35:DO35"/>
    <mergeCell ref="DC36:DO36"/>
    <mergeCell ref="CM31:DB31"/>
    <mergeCell ref="DC31:DQ31"/>
    <mergeCell ref="BB40:BQ40"/>
    <mergeCell ref="A43:AM43"/>
    <mergeCell ref="BB43:BQ43"/>
    <mergeCell ref="BR43:CL43"/>
    <mergeCell ref="CM32:DB32"/>
    <mergeCell ref="DC40:DO40"/>
    <mergeCell ref="DR31:EF31"/>
    <mergeCell ref="EG31:EU31"/>
    <mergeCell ref="EG32:EU32"/>
    <mergeCell ref="AN38:AS38"/>
    <mergeCell ref="AT38:BQ38"/>
    <mergeCell ref="BR38:CL38"/>
    <mergeCell ref="CM38:DB38"/>
    <mergeCell ref="DC38:DQ38"/>
    <mergeCell ref="AU33:BQ33"/>
    <mergeCell ref="CM35:DB35"/>
    <mergeCell ref="EV31:FJ31"/>
    <mergeCell ref="EV29:FJ29"/>
    <mergeCell ref="A30:AM30"/>
    <mergeCell ref="AN30:AS30"/>
    <mergeCell ref="AT30:BQ30"/>
    <mergeCell ref="BR30:CL30"/>
    <mergeCell ref="CM30:DB30"/>
    <mergeCell ref="DC30:DQ30"/>
    <mergeCell ref="DR30:EF30"/>
    <mergeCell ref="EG30:EU30"/>
    <mergeCell ref="EV30:FJ30"/>
    <mergeCell ref="DC20:DQ20"/>
    <mergeCell ref="CM18:DB18"/>
    <mergeCell ref="A29:AM29"/>
    <mergeCell ref="AN29:AS29"/>
    <mergeCell ref="AT29:BQ29"/>
    <mergeCell ref="BR29:CL29"/>
    <mergeCell ref="CM29:DB29"/>
    <mergeCell ref="DC29:DQ29"/>
    <mergeCell ref="DR29:EF29"/>
    <mergeCell ref="EG18:EU18"/>
    <mergeCell ref="EV17:FJ17"/>
    <mergeCell ref="EV18:FJ18"/>
    <mergeCell ref="EG17:EU17"/>
    <mergeCell ref="EG19:EU19"/>
    <mergeCell ref="EV19:FJ19"/>
    <mergeCell ref="A20:AM20"/>
    <mergeCell ref="AN20:BQ20"/>
    <mergeCell ref="BR20:CL20"/>
    <mergeCell ref="DC18:DQ18"/>
    <mergeCell ref="DR18:EF18"/>
    <mergeCell ref="DC19:DQ19"/>
    <mergeCell ref="DR19:EF19"/>
    <mergeCell ref="A19:AM19"/>
    <mergeCell ref="AN19:BQ19"/>
    <mergeCell ref="BR19:CL19"/>
    <mergeCell ref="CM16:DB16"/>
    <mergeCell ref="A18:AM18"/>
    <mergeCell ref="AN18:AS18"/>
    <mergeCell ref="AT18:BQ18"/>
    <mergeCell ref="BR18:CL18"/>
    <mergeCell ref="A17:AM17"/>
    <mergeCell ref="AN17:AS17"/>
    <mergeCell ref="AT17:BQ17"/>
    <mergeCell ref="BR17:CL17"/>
    <mergeCell ref="DC16:DQ16"/>
    <mergeCell ref="DC14:DQ14"/>
    <mergeCell ref="CM15:DB15"/>
    <mergeCell ref="CM17:DB17"/>
    <mergeCell ref="DC17:DQ17"/>
    <mergeCell ref="A16:AM16"/>
    <mergeCell ref="AN16:AS16"/>
    <mergeCell ref="AT16:BQ16"/>
    <mergeCell ref="BR16:CL16"/>
    <mergeCell ref="A13:AM14"/>
    <mergeCell ref="V7:EB7"/>
    <mergeCell ref="EV15:FJ15"/>
    <mergeCell ref="EV13:FJ14"/>
    <mergeCell ref="CM14:DB14"/>
    <mergeCell ref="EG14:EU14"/>
    <mergeCell ref="CM13:EU13"/>
    <mergeCell ref="BR13:CL14"/>
    <mergeCell ref="A15:AM15"/>
    <mergeCell ref="DC15:DQ15"/>
    <mergeCell ref="AN13:AS14"/>
    <mergeCell ref="ET3:FJ3"/>
    <mergeCell ref="ET4:FJ4"/>
    <mergeCell ref="BJ5:CD5"/>
    <mergeCell ref="CE5:CI5"/>
    <mergeCell ref="CJ5:CK5"/>
    <mergeCell ref="DR14:EF14"/>
    <mergeCell ref="A11:FJ11"/>
    <mergeCell ref="ET7:FJ7"/>
    <mergeCell ref="ET8:FJ8"/>
    <mergeCell ref="ET9:FJ9"/>
    <mergeCell ref="EV20:FJ20"/>
    <mergeCell ref="EG24:EU24"/>
    <mergeCell ref="DR20:EF20"/>
    <mergeCell ref="EV24:FJ24"/>
    <mergeCell ref="EG20:EU20"/>
    <mergeCell ref="EG16:EU16"/>
    <mergeCell ref="EV16:FJ16"/>
    <mergeCell ref="DR16:EF16"/>
    <mergeCell ref="EV22:FJ22"/>
    <mergeCell ref="DR17:EF17"/>
    <mergeCell ref="AT13:BQ14"/>
    <mergeCell ref="A2:EQ2"/>
    <mergeCell ref="A3:EQ3"/>
    <mergeCell ref="AN15:AS15"/>
    <mergeCell ref="AT15:BQ15"/>
    <mergeCell ref="BR15:CL15"/>
    <mergeCell ref="BE6:EB6"/>
    <mergeCell ref="DR15:EF15"/>
    <mergeCell ref="EG15:EU15"/>
    <mergeCell ref="ET5:FJ5"/>
    <mergeCell ref="ET6:FJ6"/>
    <mergeCell ref="A31:AM31"/>
    <mergeCell ref="DR49:ED49"/>
    <mergeCell ref="DC49:DO49"/>
    <mergeCell ref="DC44:DO44"/>
    <mergeCell ref="DC32:DQ32"/>
    <mergeCell ref="EG29:EU29"/>
    <mergeCell ref="A33:AM33"/>
    <mergeCell ref="BR33:CL33"/>
    <mergeCell ref="A44:AM44"/>
    <mergeCell ref="A47:AM47"/>
    <mergeCell ref="AN47:AS47"/>
    <mergeCell ref="BR44:CL44"/>
    <mergeCell ref="BR46:CL46"/>
    <mergeCell ref="CM46:DB46"/>
    <mergeCell ref="EG48:EU48"/>
    <mergeCell ref="BB45:BQ45"/>
    <mergeCell ref="AT47:BQ47"/>
    <mergeCell ref="BR47:CL47"/>
    <mergeCell ref="CM47:DB47"/>
    <mergeCell ref="A38:AM38"/>
    <mergeCell ref="A39:AM39"/>
    <mergeCell ref="BR32:CL32"/>
    <mergeCell ref="A27:AM27"/>
    <mergeCell ref="BR52:CL52"/>
    <mergeCell ref="AU50:BQ50"/>
    <mergeCell ref="A46:AM46"/>
    <mergeCell ref="AN46:AS46"/>
    <mergeCell ref="AT46:BQ46"/>
    <mergeCell ref="AT31:BQ31"/>
    <mergeCell ref="DR89:EF89"/>
    <mergeCell ref="EG74:EU74"/>
    <mergeCell ref="EG50:EU50"/>
    <mergeCell ref="BR26:CL26"/>
    <mergeCell ref="CM44:DB44"/>
    <mergeCell ref="CM48:DB48"/>
    <mergeCell ref="BR31:CL31"/>
    <mergeCell ref="DC48:DQ48"/>
    <mergeCell ref="BR54:CL54"/>
    <mergeCell ref="DR44:ED44"/>
    <mergeCell ref="A32:AM32"/>
    <mergeCell ref="AN32:AS32"/>
    <mergeCell ref="AT32:BQ32"/>
    <mergeCell ref="CM74:DB74"/>
    <mergeCell ref="CM50:DB50"/>
    <mergeCell ref="A66:AM66"/>
    <mergeCell ref="A49:AM49"/>
    <mergeCell ref="AU49:BQ49"/>
    <mergeCell ref="BR49:CL49"/>
    <mergeCell ref="CM49:DB49"/>
    <mergeCell ref="EV76:FJ76"/>
    <mergeCell ref="EG77:EU77"/>
    <mergeCell ref="BR76:CL76"/>
    <mergeCell ref="CM19:DB19"/>
    <mergeCell ref="A89:AM89"/>
    <mergeCell ref="AU52:BQ52"/>
    <mergeCell ref="CM20:DB20"/>
    <mergeCell ref="A26:AM26"/>
    <mergeCell ref="BB26:BQ26"/>
    <mergeCell ref="AN31:AS31"/>
    <mergeCell ref="AN81:AS81"/>
    <mergeCell ref="AT81:BQ81"/>
    <mergeCell ref="BR81:CL81"/>
    <mergeCell ref="DR81:EF81"/>
    <mergeCell ref="EG81:EU81"/>
    <mergeCell ref="EV81:FJ81"/>
    <mergeCell ref="A124:FJ128"/>
    <mergeCell ref="DR104:EF104"/>
    <mergeCell ref="EG104:EU104"/>
    <mergeCell ref="A74:AM74"/>
    <mergeCell ref="AU74:BQ74"/>
    <mergeCell ref="EG56:EU56"/>
    <mergeCell ref="DR74:ED74"/>
    <mergeCell ref="EV89:FJ89"/>
    <mergeCell ref="EG89:EU89"/>
    <mergeCell ref="BR89:CL89"/>
    <mergeCell ref="CM33:DB33"/>
    <mergeCell ref="DC33:DQ33"/>
    <mergeCell ref="BR50:CL50"/>
    <mergeCell ref="DR33:EF33"/>
    <mergeCell ref="EG33:EU33"/>
    <mergeCell ref="CM52:DB52"/>
    <mergeCell ref="DC46:DQ46"/>
    <mergeCell ref="DR48:EF48"/>
    <mergeCell ref="EG49:EU49"/>
    <mergeCell ref="CM36:DB36"/>
    <mergeCell ref="A50:AM50"/>
    <mergeCell ref="DR52:EF52"/>
    <mergeCell ref="DC50:DQ50"/>
    <mergeCell ref="DC52:DQ52"/>
    <mergeCell ref="BB92:BQ92"/>
    <mergeCell ref="EV44:FJ44"/>
    <mergeCell ref="EV47:FJ47"/>
    <mergeCell ref="DC55:DQ55"/>
    <mergeCell ref="DR55:EF55"/>
    <mergeCell ref="DR92:ED92"/>
    <mergeCell ref="EG44:EU44"/>
    <mergeCell ref="EG39:EU39"/>
    <mergeCell ref="EV39:FJ39"/>
    <mergeCell ref="EG40:EU40"/>
    <mergeCell ref="EV49:FJ49"/>
    <mergeCell ref="A52:AM52"/>
    <mergeCell ref="BR48:CL48"/>
    <mergeCell ref="EV48:FJ48"/>
    <mergeCell ref="AU48:BQ48"/>
    <mergeCell ref="A48:AM48"/>
    <mergeCell ref="EV50:FJ50"/>
    <mergeCell ref="EG53:EU53"/>
    <mergeCell ref="EV51:FJ51"/>
    <mergeCell ref="EG52:EU52"/>
    <mergeCell ref="EV33:FJ33"/>
    <mergeCell ref="DR46:EF46"/>
    <mergeCell ref="EG46:EU46"/>
    <mergeCell ref="EV46:FJ46"/>
    <mergeCell ref="EG38:EU38"/>
    <mergeCell ref="EV38:FJ38"/>
    <mergeCell ref="EV66:FJ66"/>
    <mergeCell ref="CM26:DB26"/>
    <mergeCell ref="DC26:DO26"/>
    <mergeCell ref="DR26:ED26"/>
    <mergeCell ref="EG26:EU26"/>
    <mergeCell ref="EV26:FJ26"/>
    <mergeCell ref="EV52:FJ52"/>
    <mergeCell ref="DR53:EF53"/>
    <mergeCell ref="EV53:FJ53"/>
    <mergeCell ref="EG51:EU51"/>
    <mergeCell ref="BR39:CL39"/>
    <mergeCell ref="BR40:CL40"/>
    <mergeCell ref="EG91:EU91"/>
    <mergeCell ref="EG92:EU92"/>
    <mergeCell ref="EG65:EU65"/>
    <mergeCell ref="EG75:EU75"/>
    <mergeCell ref="BR74:CL74"/>
    <mergeCell ref="DR77:ED77"/>
    <mergeCell ref="DR50:EF50"/>
    <mergeCell ref="BR66:CL66"/>
    <mergeCell ref="EV91:FJ91"/>
    <mergeCell ref="EV92:FJ92"/>
    <mergeCell ref="DC91:DO91"/>
    <mergeCell ref="A112:AM112"/>
    <mergeCell ref="DC112:DO112"/>
    <mergeCell ref="BB104:BQ104"/>
    <mergeCell ref="DC92:DO92"/>
    <mergeCell ref="DR91:ED91"/>
    <mergeCell ref="A98:AM98"/>
    <mergeCell ref="A99:AM99"/>
    <mergeCell ref="EG112:EU112"/>
    <mergeCell ref="EG114:EU114"/>
    <mergeCell ref="EV112:FJ112"/>
    <mergeCell ref="EV114:FJ114"/>
    <mergeCell ref="A114:AM114"/>
    <mergeCell ref="BB112:BQ112"/>
    <mergeCell ref="BB114:BQ114"/>
    <mergeCell ref="BR112:CL112"/>
    <mergeCell ref="BR114:CL114"/>
    <mergeCell ref="CM112:DB112"/>
    <mergeCell ref="EV113:FJ113"/>
    <mergeCell ref="A119:AM119"/>
    <mergeCell ref="BB119:BQ119"/>
    <mergeCell ref="BR119:CL119"/>
    <mergeCell ref="CM119:DB119"/>
    <mergeCell ref="DC119:DO119"/>
    <mergeCell ref="DC114:DO114"/>
    <mergeCell ref="DR114:ED114"/>
    <mergeCell ref="CM114:DB114"/>
    <mergeCell ref="A113:AM113"/>
    <mergeCell ref="EG120:EU120"/>
    <mergeCell ref="EV120:FJ120"/>
    <mergeCell ref="A120:AM120"/>
    <mergeCell ref="BB120:BQ120"/>
    <mergeCell ref="BR120:CL120"/>
    <mergeCell ref="CM120:DB120"/>
    <mergeCell ref="DC120:DO120"/>
    <mergeCell ref="DR39:ED39"/>
    <mergeCell ref="DR40:ED40"/>
    <mergeCell ref="A65:AM65"/>
    <mergeCell ref="DR119:ED119"/>
    <mergeCell ref="EG119:EU119"/>
    <mergeCell ref="EV119:FJ119"/>
    <mergeCell ref="CM113:DB113"/>
    <mergeCell ref="DC113:DO113"/>
    <mergeCell ref="DR113:ED113"/>
    <mergeCell ref="EG113:EU113"/>
    <mergeCell ref="A34:AM34"/>
    <mergeCell ref="BB34:BQ34"/>
    <mergeCell ref="BR34:CL34"/>
    <mergeCell ref="CM34:DB34"/>
    <mergeCell ref="DC34:DO34"/>
    <mergeCell ref="DR34:ED34"/>
    <mergeCell ref="DR45:ED45"/>
    <mergeCell ref="DR120:ED120"/>
    <mergeCell ref="DR112:ED112"/>
    <mergeCell ref="CM69:DB69"/>
    <mergeCell ref="DC69:DO69"/>
    <mergeCell ref="DR69:ED69"/>
    <mergeCell ref="CM75:DB75"/>
    <mergeCell ref="CM91:DB91"/>
    <mergeCell ref="CM66:DB66"/>
    <mergeCell ref="DC66:DQ66"/>
    <mergeCell ref="EG45:EU45"/>
    <mergeCell ref="EV45:FJ45"/>
    <mergeCell ref="CM43:DB43"/>
    <mergeCell ref="EV65:FJ65"/>
    <mergeCell ref="EV75:FJ75"/>
    <mergeCell ref="BB69:BQ69"/>
    <mergeCell ref="BR69:CL69"/>
    <mergeCell ref="BR45:CL45"/>
    <mergeCell ref="CM45:DB45"/>
    <mergeCell ref="DC45:DO45"/>
    <mergeCell ref="BR51:CL51"/>
    <mergeCell ref="CM51:DB51"/>
    <mergeCell ref="DC51:DO51"/>
    <mergeCell ref="DR51:ED51"/>
    <mergeCell ref="BB113:BQ113"/>
    <mergeCell ref="BR113:CL113"/>
    <mergeCell ref="BR91:CL91"/>
    <mergeCell ref="AU66:BQ66"/>
    <mergeCell ref="CM89:DB89"/>
    <mergeCell ref="DC89:DQ89"/>
    <mergeCell ref="A45:AM45"/>
    <mergeCell ref="AU65:BQ65"/>
    <mergeCell ref="BR65:CL65"/>
    <mergeCell ref="CM65:DB65"/>
    <mergeCell ref="DC65:DO65"/>
    <mergeCell ref="DR65:ED65"/>
    <mergeCell ref="BB61:BQ61"/>
    <mergeCell ref="DR56:EF56"/>
    <mergeCell ref="A51:AM51"/>
    <mergeCell ref="BB51:BQ51"/>
    <mergeCell ref="EV74:FJ74"/>
    <mergeCell ref="DR75:ED75"/>
    <mergeCell ref="A72:AM72"/>
    <mergeCell ref="BB72:BQ72"/>
    <mergeCell ref="BB80:BQ80"/>
    <mergeCell ref="EG69:EU69"/>
    <mergeCell ref="EV69:FJ69"/>
    <mergeCell ref="A75:AM75"/>
    <mergeCell ref="BB75:BQ75"/>
    <mergeCell ref="BR75:CL75"/>
    <mergeCell ref="DC75:DO75"/>
    <mergeCell ref="A76:AM76"/>
    <mergeCell ref="A77:AM77"/>
    <mergeCell ref="A78:AM78"/>
    <mergeCell ref="A79:AM79"/>
    <mergeCell ref="A80:AM80"/>
    <mergeCell ref="BB76:BQ76"/>
    <mergeCell ref="BB77:BQ77"/>
    <mergeCell ref="BB78:BQ78"/>
    <mergeCell ref="BB79:BQ79"/>
    <mergeCell ref="CM76:DB76"/>
    <mergeCell ref="DC76:DO76"/>
    <mergeCell ref="DR76:ED76"/>
    <mergeCell ref="EG76:EU76"/>
    <mergeCell ref="EV77:FJ77"/>
    <mergeCell ref="BR78:CL78"/>
    <mergeCell ref="CM78:DB78"/>
    <mergeCell ref="DC78:DO78"/>
    <mergeCell ref="DR78:ED78"/>
    <mergeCell ref="EG78:EU78"/>
    <mergeCell ref="EV78:FJ78"/>
    <mergeCell ref="BR77:CL77"/>
    <mergeCell ref="CM77:DB77"/>
    <mergeCell ref="DC77:DO77"/>
    <mergeCell ref="BR79:CL79"/>
    <mergeCell ref="BR80:CL80"/>
    <mergeCell ref="CM79:DB79"/>
    <mergeCell ref="CM80:DB80"/>
    <mergeCell ref="DC79:DO79"/>
    <mergeCell ref="DC80:DO80"/>
    <mergeCell ref="DR79:ED79"/>
    <mergeCell ref="DR80:ED80"/>
    <mergeCell ref="EG79:EU79"/>
    <mergeCell ref="EG80:EU80"/>
    <mergeCell ref="EV79:FJ79"/>
    <mergeCell ref="EV80:FJ80"/>
    <mergeCell ref="BB99:BQ99"/>
    <mergeCell ref="BB100:BQ100"/>
    <mergeCell ref="BR98:CL98"/>
    <mergeCell ref="BR99:CL99"/>
    <mergeCell ref="BR100:CL100"/>
    <mergeCell ref="CM98:DB98"/>
    <mergeCell ref="CM99:DB99"/>
    <mergeCell ref="CM100:DB100"/>
    <mergeCell ref="DC100:DO100"/>
    <mergeCell ref="EV98:FJ98"/>
    <mergeCell ref="EV99:FJ99"/>
    <mergeCell ref="EV100:FJ100"/>
    <mergeCell ref="DR99:ED99"/>
    <mergeCell ref="DR98:ED98"/>
    <mergeCell ref="DR100:ED100"/>
    <mergeCell ref="EG98:EU98"/>
    <mergeCell ref="EG99:EU99"/>
    <mergeCell ref="EG100:EU100"/>
    <mergeCell ref="A22:AM22"/>
    <mergeCell ref="BB22:BQ22"/>
    <mergeCell ref="BR22:CL22"/>
    <mergeCell ref="CM22:DB22"/>
    <mergeCell ref="DC22:DO22"/>
    <mergeCell ref="DR22:ED22"/>
    <mergeCell ref="EG22:EU22"/>
    <mergeCell ref="DC98:DO98"/>
    <mergeCell ref="DC99:DO99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2013-12-02T12:42:03Z</cp:lastPrinted>
  <dcterms:created xsi:type="dcterms:W3CDTF">2009-07-01T05:38:28Z</dcterms:created>
  <dcterms:modified xsi:type="dcterms:W3CDTF">2013-12-02T13:46:21Z</dcterms:modified>
  <cp:category/>
  <cp:version/>
  <cp:contentType/>
  <cp:contentStatus/>
</cp:coreProperties>
</file>